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<sst xmlns="http://schemas.openxmlformats.org/spreadsheetml/2006/main" count="4531" uniqueCount="2362">
  <si>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</si>
  <si>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</si>
  <si>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</si>
  <si>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</si>
  <si>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</si>
  <si>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</si>
  <si>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</si>
  <si>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</si>
  <si>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</si>
  <si>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</si>
  <si>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</si>
  <si>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</si>
  <si>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</si>
  <si>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</si>
  <si>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</si>
  <si>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</si>
  <si>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</si>
  <si>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</si>
  <si>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</si>
  <si>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</si>
  <si>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</si>
  <si>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</si>
  <si>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</si>
  <si>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</si>
  <si>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</si>
  <si>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</si>
  <si>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</si>
  <si>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</si>
  <si>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</si>
  <si>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</si>
  <si>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</si>
  <si>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</si>
  <si>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</si>
  <si>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</si>
  <si>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</si>
  <si>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</si>
  <si>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</si>
  <si>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</si>
  <si>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</si>
  <si>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</si>
  <si>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</si>
  <si>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</si>
  <si>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</si>
  <si>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</si>
  <si>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</si>
  <si>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</si>
  <si>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</si>
  <si>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</si>
  <si>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</si>
  <si>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</si>
  <si>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</si>
  <si>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</si>
  <si>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</si>
  <si>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</si>
  <si>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</si>
  <si>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</si>
  <si>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</si>
  <si>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</si>
  <si>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</si>
  <si>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</si>
  <si>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</si>
  <si>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</si>
  <si>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</si>
  <si>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</si>
  <si>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</si>
  <si>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</si>
  <si>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</si>
  <si>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</si>
  <si>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</si>
  <si>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</si>
  <si>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</si>
  <si>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</si>
  <si>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</si>
  <si>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</si>
  <si>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</si>
  <si>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</si>
  <si>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</si>
  <si>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</si>
  <si>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</si>
  <si>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</si>
  <si>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</si>
  <si>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</si>
  <si>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</si>
  <si>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</si>
  <si>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</si>
  <si>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</si>
  <si>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</si>
  <si>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</si>
  <si>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</si>
  <si>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</si>
  <si>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</si>
  <si>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</si>
  <si>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</si>
  <si>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</si>
  <si>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</si>
  <si>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</si>
  <si>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</si>
  <si>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</si>
  <si>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</si>
  <si>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</si>
  <si>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</si>
  <si>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</si>
  <si>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</si>
  <si>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</si>
  <si>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</si>
  <si>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</si>
  <si>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</si>
  <si>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</si>
  <si>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</si>
  <si>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</si>
  <si>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</si>
  <si>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</si>
  <si>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</si>
  <si>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</si>
  <si>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</si>
  <si>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</si>
  <si>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</si>
  <si>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</si>
  <si>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</si>
  <si>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</si>
  <si>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</si>
  <si>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</si>
  <si>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</si>
  <si>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</si>
  <si>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</si>
  <si>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</si>
  <si>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</si>
  <si>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</si>
  <si>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</si>
  <si>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</si>
  <si>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</si>
  <si>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</si>
  <si>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</si>
  <si>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</si>
  <si>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</si>
  <si>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</si>
  <si>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</si>
  <si>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</si>
  <si>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</si>
  <si>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</si>
  <si>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</si>
  <si>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</si>
  <si>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</si>
  <si>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</si>
  <si>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</si>
  <si>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</si>
  <si>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</si>
  <si>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</si>
  <si>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</si>
  <si>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</si>
  <si>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</si>
  <si>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</si>
  <si>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</si>
  <si>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</si>
  <si>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</si>
  <si>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</si>
  <si>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</si>
  <si>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</si>
  <si>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</si>
  <si>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</si>
  <si>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</si>
  <si>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</si>
  <si>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</si>
  <si>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</si>
  <si>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</si>
  <si>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</si>
  <si>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</si>
  <si>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</si>
  <si>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</si>
  <si>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</si>
  <si>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</si>
  <si>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</si>
  <si>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</si>
  <si>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</si>
  <si>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</si>
  <si>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</si>
  <si>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</si>
  <si>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</si>
  <si>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</si>
  <si>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</si>
  <si>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</si>
  <si>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</si>
  <si>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</si>
  <si>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</si>
  <si>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</si>
  <si>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</si>
  <si>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</si>
  <si>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</si>
  <si>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</si>
  <si>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</si>
  <si>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</si>
  <si>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</si>
  <si>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</si>
  <si>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</si>
  <si>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</si>
  <si>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</si>
  <si>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</si>
  <si>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</si>
  <si>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</si>
  <si>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</si>
  <si>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</si>
  <si>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</si>
  <si>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</si>
  <si>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</si>
  <si>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</si>
  <si>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</si>
  <si>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</si>
  <si>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</si>
  <si>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</si>
  <si>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</si>
  <si>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</si>
  <si>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</si>
  <si>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</si>
  <si>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</si>
  <si>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</si>
  <si>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</si>
  <si>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</si>
  <si>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</si>
  <si>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</si>
  <si>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</si>
  <si>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</si>
  <si>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</si>
  <si>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</si>
  <si>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</si>
  <si>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</si>
  <si>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</si>
  <si>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</si>
  <si>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</si>
  <si>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</si>
  <si>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</si>
  <si>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</si>
  <si>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</si>
  <si>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</si>
  <si>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</si>
  <si>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</si>
  <si>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</si>
  <si>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</si>
  <si>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</si>
  <si>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</si>
  <si>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</si>
  <si>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</si>
  <si>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</si>
  <si>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</si>
  <si>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</si>
  <si>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</si>
  <si>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</si>
  <si>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</si>
  <si>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</si>
  <si>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</si>
  <si>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</si>
  <si>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</si>
  <si>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</si>
  <si>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</si>
  <si>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</si>
  <si>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</si>
  <si>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</si>
  <si>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</si>
  <si>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</si>
  <si>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</si>
  <si>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</si>
  <si>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</si>
  <si>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</si>
  <si>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</si>
  <si>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</si>
  <si>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</si>
  <si>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</si>
  <si>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</si>
  <si>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</si>
  <si>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</si>
  <si>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</si>
  <si>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</si>
  <si>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</si>
  <si>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</si>
  <si>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</si>
  <si>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</si>
  <si>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</si>
  <si>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</si>
  <si>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</si>
  <si>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</si>
  <si>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</si>
  <si>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</si>
  <si>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</si>
  <si>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</si>
  <si>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</si>
  <si>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</si>
  <si>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</si>
  <si>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</si>
  <si>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</si>
  <si>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</si>
  <si>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</si>
  <si>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</si>
  <si>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</si>
  <si>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</si>
  <si>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</si>
  <si>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</si>
  <si>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</si>
  <si>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</si>
  <si>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</si>
  <si>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</si>
  <si>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</si>
  <si>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</si>
  <si>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</si>
  <si>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</si>
  <si>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</si>
  <si>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</si>
  <si>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</si>
  <si>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</si>
  <si>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</si>
  <si>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</si>
  <si>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</si>
  <si>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</si>
  <si>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</si>
  <si>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</si>
  <si>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</si>
  <si>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</si>
  <si>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</si>
  <si>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</si>
  <si>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</si>
  <si>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</si>
  <si>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</si>
  <si>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</si>
  <si>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</si>
  <si>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</si>
  <si>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</si>
  <si>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</si>
  <si>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</si>
  <si>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</si>
  <si>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</si>
  <si>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</si>
  <si>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</si>
  <si>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</si>
  <si>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</si>
  <si>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</si>
  <si>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</si>
  <si>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</si>
  <si>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</si>
  <si>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</si>
  <si>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</si>
  <si>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</si>
  <si>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</si>
  <si>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</si>
  <si>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</si>
  <si>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</si>
  <si>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</si>
  <si>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</si>
  <si>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</si>
  <si>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</si>
  <si>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</si>
  <si>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</si>
  <si>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</si>
  <si>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</si>
  <si>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</si>
  <si>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</si>
  <si>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</si>
  <si>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</si>
  <si>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</si>
  <si>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</si>
  <si>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</si>
  <si>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</si>
  <si>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</si>
  <si>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</si>
  <si>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</si>
  <si>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</si>
  <si>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</si>
  <si>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</si>
  <si>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</si>
  <si>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</si>
  <si>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</si>
  <si>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</si>
  <si>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</si>
  <si>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</si>
  <si>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</si>
  <si>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</si>
  <si>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</si>
  <si>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</si>
  <si>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</si>
  <si>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</si>
  <si>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</si>
  <si>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</si>
  <si>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</si>
  <si>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</si>
  <si>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</si>
  <si>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</si>
  <si>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</si>
  <si>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</si>
  <si>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</si>
  <si>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</si>
  <si>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</si>
  <si>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</si>
  <si>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</si>
  <si>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</si>
  <si>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</si>
  <si>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</si>
  <si>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</si>
  <si>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</si>
  <si>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</si>
  <si>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</si>
  <si>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</si>
  <si>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</si>
  <si>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</si>
  <si>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</si>
  <si>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</si>
  <si>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</si>
  <si>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</si>
  <si>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</si>
  <si>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</si>
  <si>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</si>
  <si>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</si>
  <si>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</si>
  <si>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</si>
  <si>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</si>
  <si>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</si>
  <si>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</si>
  <si>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</si>
  <si>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</si>
  <si>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</si>
  <si>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</si>
  <si>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</si>
  <si>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</si>
  <si>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</si>
  <si>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</si>
  <si>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</si>
  <si>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</si>
  <si>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</si>
  <si>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</si>
  <si>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</si>
  <si>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</si>
  <si>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</si>
  <si>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</si>
  <si>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</si>
  <si>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</si>
  <si>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</si>
  <si>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</si>
  <si>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</si>
  <si>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</si>
  <si>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</si>
  <si>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</si>
  <si>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</si>
  <si>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</si>
  <si>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</si>
  <si>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</si>
  <si>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</si>
  <si>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</si>
  <si>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</si>
  <si>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</si>
  <si>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</si>
  <si>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</si>
  <si>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</si>
  <si>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</si>
  <si>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</si>
  <si>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</si>
  <si>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</si>
  <si>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</si>
  <si>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</si>
  <si>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</si>
  <si>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</si>
  <si>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</si>
  <si>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</si>
  <si>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</si>
  <si>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</si>
  <si>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</si>
  <si>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</si>
  <si>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</si>
  <si>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</si>
  <si>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</si>
  <si>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</si>
  <si>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</si>
  <si>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</si>
  <si>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</si>
  <si>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</si>
  <si>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</si>
  <si>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</si>
  <si>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</si>
  <si>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</si>
  <si>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</si>
  <si>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</si>
  <si>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</si>
  <si>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</si>
  <si>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</si>
  <si>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</si>
  <si>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</si>
  <si>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</si>
  <si>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</si>
  <si>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</si>
  <si>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</si>
  <si>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</si>
  <si>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</si>
  <si>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</si>
  <si>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</si>
  <si>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</si>
  <si>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</si>
  <si>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</si>
  <si>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</si>
  <si>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</si>
  <si>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</si>
  <si>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</si>
  <si>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</si>
  <si>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</si>
  <si>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</si>
  <si>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</si>
  <si>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</si>
  <si>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</si>
  <si>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</si>
  <si>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</si>
  <si>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</si>
  <si>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</si>
  <si>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</si>
  <si>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</si>
  <si>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</si>
  <si>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</si>
  <si>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</si>
  <si>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</si>
  <si>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</si>
  <si>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</si>
  <si>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</si>
  <si>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</si>
  <si>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</si>
  <si>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</si>
  <si>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</si>
  <si>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</si>
  <si>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</si>
  <si>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</si>
  <si>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</si>
  <si>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</si>
  <si>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</si>
  <si>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</si>
  <si>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</si>
  <si>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</si>
  <si>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</si>
  <si>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</si>
  <si>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</si>
  <si>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</si>
  <si>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</si>
  <si>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</si>
  <si>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</si>
  <si>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</si>
  <si>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</si>
  <si>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</si>
  <si>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</si>
  <si>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</si>
  <si>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</si>
  <si>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</si>
  <si>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</si>
  <si>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</si>
  <si>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</si>
  <si>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</si>
  <si>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</si>
  <si>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</si>
  <si>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</si>
  <si>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</si>
  <si>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</si>
  <si>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</si>
  <si>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</si>
  <si>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</si>
  <si>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</si>
  <si>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</si>
  <si>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</si>
  <si>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</si>
  <si>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</si>
  <si>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</si>
  <si>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</si>
  <si>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</si>
  <si>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</si>
  <si>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</si>
  <si>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</si>
  <si>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</si>
  <si>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</si>
  <si>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</si>
  <si>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</si>
  <si>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</si>
  <si>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</si>
  <si>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</si>
  <si>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</si>
  <si>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</si>
  <si>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</si>
  <si>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</si>
  <si>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</si>
  <si>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</si>
  <si>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</si>
  <si>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</si>
  <si>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</si>
  <si>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</si>
  <si>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</si>
  <si>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</si>
  <si>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</si>
  <si>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</si>
  <si>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</si>
  <si>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</si>
  <si>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</si>
  <si>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</si>
  <si>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</si>
  <si>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</si>
  <si>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</si>
  <si>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</si>
  <si>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</si>
  <si>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</si>
  <si>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</si>
  <si>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</si>
  <si>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</si>
  <si>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</si>
  <si>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</si>
  <si>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</si>
  <si>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</si>
  <si>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</si>
  <si>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</si>
  <si>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</si>
  <si>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</si>
  <si>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</si>
  <si>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</si>
  <si>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</si>
  <si>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</si>
  <si>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</si>
  <si>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</si>
  <si>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</si>
  <si>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</si>
  <si>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</si>
  <si>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</si>
  <si>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</si>
  <si>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</si>
  <si>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</si>
  <si>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</si>
  <si>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</si>
  <si>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</si>
  <si>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</si>
  <si>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</si>
  <si>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</si>
  <si>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</si>
  <si>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</si>
  <si>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</si>
  <si>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</si>
  <si>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</si>
  <si>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</si>
  <si>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</si>
  <si>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</si>
  <si>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</si>
  <si>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</si>
  <si>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</si>
  <si>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</si>
  <si>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</si>
  <si>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</si>
  <si>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</si>
  <si>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</si>
  <si>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</si>
  <si>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</si>
  <si>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</si>
  <si>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</si>
  <si>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</si>
  <si>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</si>
  <si>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</si>
  <si>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</si>
  <si>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</si>
  <si>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</si>
  <si>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</si>
  <si>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</si>
  <si>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</si>
  <si>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</si>
  <si>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</si>
  <si>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</si>
  <si>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</si>
  <si>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</si>
  <si>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</si>
  <si>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</si>
  <si>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</si>
  <si>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</si>
  <si>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</si>
  <si>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</si>
  <si>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</si>
  <si>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</si>
  <si>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</si>
  <si>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</si>
  <si>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</si>
  <si>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</si>
  <si>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</si>
  <si>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</si>
  <si>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</si>
  <si>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</si>
  <si>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</si>
  <si>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</si>
  <si>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</si>
  <si>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</si>
  <si>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</si>
  <si>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</si>
  <si>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</si>
  <si>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</si>
  <si>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</si>
  <si>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</si>
  <si>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</si>
  <si>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</si>
  <si>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</si>
  <si>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</si>
  <si>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</si>
  <si>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</si>
  <si>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</si>
  <si>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</si>
  <si>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</si>
  <si>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</si>
  <si>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</si>
  <si>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</si>
  <si>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</si>
  <si>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</si>
  <si>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</si>
  <si>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</si>
  <si>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</si>
  <si>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</si>
  <si>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</si>
  <si>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</si>
  <si>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</si>
  <si>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</si>
  <si>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</si>
  <si>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</si>
  <si>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</si>
  <si>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</si>
  <si>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</si>
  <si>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</si>
  <si>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</si>
  <si>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</si>
  <si>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</si>
  <si>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</si>
  <si>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</si>
  <si>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</si>
  <si>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</si>
  <si>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</si>
  <si>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</si>
  <si>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</si>
  <si>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</si>
  <si>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</si>
  <si>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</si>
  <si>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</si>
  <si>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</si>
  <si>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</si>
  <si>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</si>
  <si>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</si>
  <si>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</si>
  <si>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</si>
  <si>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</si>
  <si>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</si>
  <si>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</si>
  <si>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</si>
  <si>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</si>
  <si>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</si>
  <si>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</si>
  <si>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</si>
  <si>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</si>
  <si>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</si>
  <si>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</si>
  <si>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</si>
  <si>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</si>
  <si>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</si>
  <si>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</si>
  <si>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</si>
  <si>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</si>
  <si>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</si>
  <si>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</si>
  <si>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</si>
  <si>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</si>
  <si>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</si>
  <si>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</si>
  <si>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</si>
  <si>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</si>
  <si>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</si>
  <si>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</si>
  <si>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</si>
  <si>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</si>
  <si>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</si>
  <si>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</si>
  <si>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</si>
  <si>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</si>
  <si>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</si>
  <si>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</si>
  <si>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</si>
  <si>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</si>
  <si>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</si>
  <si>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</si>
  <si>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</si>
  <si>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</si>
  <si>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</si>
  <si>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</si>
  <si>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</si>
  <si>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</si>
  <si>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</si>
  <si>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</si>
  <si>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</si>
  <si>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</si>
  <si>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</si>
  <si>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</si>
  <si>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</si>
  <si>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</si>
  <si>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</si>
  <si>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</si>
  <si>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</si>
  <si>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</si>
  <si>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</si>
  <si>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</si>
  <si>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</si>
  <si>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</si>
  <si>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</si>
  <si>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</si>
  <si>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</si>
  <si>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</si>
  <si>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</si>
  <si>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</si>
  <si>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</si>
  <si>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</si>
  <si>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</si>
  <si>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</si>
  <si>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</si>
  <si>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</si>
  <si>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</si>
  <si>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</si>
  <si>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</si>
  <si>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</si>
  <si>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</si>
  <si>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</si>
  <si>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</si>
  <si>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</si>
  <si>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</si>
  <si>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</si>
  <si>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</si>
  <si>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</si>
  <si>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</si>
  <si>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</si>
  <si>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</si>
  <si>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</si>
  <si>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</si>
  <si>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</si>
  <si>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</si>
  <si>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</si>
  <si>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</si>
  <si>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</si>
  <si>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</si>
  <si>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</si>
  <si>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</si>
  <si>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</si>
  <si>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</si>
  <si>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</si>
  <si>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</si>
  <si>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</si>
  <si>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</si>
  <si>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</si>
  <si>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</si>
  <si>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</si>
  <si>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</si>
  <si>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</si>
  <si>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</si>
  <si>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</si>
  <si>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</si>
  <si>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</si>
  <si>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</si>
  <si>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</si>
  <si>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</si>
  <si>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</si>
  <si>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</si>
  <si>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</si>
  <si>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</si>
  <si>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</si>
  <si>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</si>
  <si>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</si>
  <si>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</si>
  <si>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</si>
  <si>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</si>
  <si>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</si>
  <si>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</si>
  <si>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</si>
  <si>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</si>
  <si>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</si>
  <si>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</si>
  <si>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</si>
  <si>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</si>
  <si>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</si>
  <si>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</si>
  <si>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</si>
  <si>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</si>
  <si>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</si>
  <si>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</si>
  <si>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</si>
  <si>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</si>
  <si>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</si>
  <si>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</si>
  <si>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</si>
  <si>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</si>
  <si>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</si>
  <si>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</si>
  <si>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</si>
  <si>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</si>
  <si>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</si>
  <si>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</si>
  <si>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</si>
  <si>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</si>
  <si>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</si>
  <si>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</si>
  <si>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</si>
  <si>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</si>
  <si>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</si>
  <si>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</si>
  <si>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</si>
  <si>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</si>
  <si>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</si>
  <si>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</si>
  <si>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</si>
  <si>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</si>
  <si>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</si>
  <si>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</si>
  <si>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</si>
  <si>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</si>
  <si>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</si>
  <si>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</si>
  <si>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</si>
  <si>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</si>
  <si>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</si>
  <si>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</si>
  <si>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</si>
  <si>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</si>
  <si>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</si>
  <si>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</si>
  <si>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</si>
  <si>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</si>
  <si>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</si>
  <si>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</si>
  <si>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</si>
  <si>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</si>
  <si>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</si>
  <si>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</si>
  <si>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</si>
  <si>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</si>
  <si>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</si>
  <si>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</si>
  <si>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</si>
  <si>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</si>
  <si>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</si>
  <si>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</si>
  <si>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</si>
  <si>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</si>
  <si>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</si>
  <si>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</si>
  <si>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</si>
  <si>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</si>
  <si>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</si>
  <si>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</si>
  <si>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</si>
  <si>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</si>
  <si>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</si>
  <si>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</si>
  <si>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</si>
  <si>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</si>
  <si>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</si>
  <si>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</si>
  <si>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</si>
  <si>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</si>
  <si>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</si>
  <si>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</si>
  <si>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</si>
  <si>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</si>
  <si>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</si>
  <si>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</si>
  <si>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</si>
  <si>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</si>
  <si>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</si>
  <si>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</si>
  <si>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</si>
  <si>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</si>
  <si>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</si>
  <si>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</si>
  <si>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</si>
  <si>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</si>
  <si>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</si>
  <si>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</si>
  <si>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</si>
  <si>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</si>
  <si>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</si>
  <si>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</si>
  <si>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</si>
  <si>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</si>
  <si>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</si>
  <si>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</si>
  <si>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</si>
  <si>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</si>
  <si>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</si>
  <si>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</si>
  <si>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</si>
  <si>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</si>
  <si>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</si>
  <si>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</si>
  <si>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</si>
  <si>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</si>
  <si>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</si>
  <si>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</si>
  <si>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</si>
  <si>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</si>
  <si>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</si>
  <si>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</si>
  <si>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</si>
  <si>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</si>
  <si>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</si>
  <si>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</si>
  <si>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</si>
  <si>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</si>
  <si>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</si>
  <si>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</si>
  <si>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</si>
  <si>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</si>
  <si>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</si>
  <si>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</si>
  <si>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</si>
  <si>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</si>
  <si>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</si>
  <si>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</si>
  <si>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</si>
  <si>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</si>
  <si>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</si>
  <si>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</si>
  <si>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</si>
  <si>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</si>
  <si>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</si>
  <si>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</si>
  <si>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</si>
  <si>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</si>
  <si>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</si>
  <si>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</si>
  <si>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</si>
  <si>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</si>
  <si>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</si>
  <si>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</si>
  <si>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</si>
  <si>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</si>
  <si>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</si>
  <si>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</si>
  <si>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</si>
  <si>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</si>
  <si>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</si>
  <si>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</si>
  <si>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</si>
  <si>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</si>
  <si>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</si>
  <si>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</si>
  <si>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</si>
  <si>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</si>
  <si>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</si>
  <si>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</si>
  <si>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</si>
  <si>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</si>
  <si>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</si>
  <si>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</si>
  <si>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</si>
  <si>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</si>
  <si>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</si>
  <si>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</si>
  <si>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</si>
  <si>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</si>
  <si>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</si>
  <si>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</si>
  <si>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</si>
  <si>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</si>
  <si>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</si>
  <si>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</si>
  <si>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</si>
  <si>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</si>
  <si>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</si>
  <si>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</si>
  <si>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</si>
  <si>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</si>
  <si>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</si>
  <si>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</si>
  <si>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</si>
  <si>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</si>
  <si>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</si>
  <si>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</si>
  <si>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</si>
  <si>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</si>
  <si>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</si>
  <si>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</si>
  <si>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</si>
  <si>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</si>
  <si>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</si>
  <si>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</si>
  <si>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</si>
  <si>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</si>
  <si>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</si>
  <si>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</si>
  <si>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</si>
  <si>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</si>
  <si>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</si>
  <si>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</si>
  <si>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</si>
  <si>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</si>
  <si>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</si>
  <si>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</si>
  <si>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</si>
  <si>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</si>
  <si>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</si>
  <si>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</si>
  <si>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</si>
  <si>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</si>
  <si>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</si>
  <si>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</si>
  <si>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</si>
  <si>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</si>
  <si>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</si>
  <si>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</si>
  <si>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</si>
  <si>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</si>
  <si>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</si>
  <si>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</si>
  <si>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</si>
  <si>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</si>
  <si>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</si>
  <si>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</si>
  <si>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</si>
  <si>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</si>
  <si>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</si>
  <si>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</si>
  <si>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</si>
  <si>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</si>
  <si>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</si>
  <si>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</si>
  <si>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</si>
  <si>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</si>
  <si>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</si>
  <si>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</si>
  <si>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</si>
  <si>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</si>
  <si>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</si>
  <si>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</si>
  <si>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</si>
  <si>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</si>
  <si>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</si>
  <si>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</si>
  <si>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</si>
  <si>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</si>
  <si>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</si>
  <si>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</si>
  <si>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</si>
  <si>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</si>
  <si>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</si>
  <si>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</si>
  <si>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</si>
  <si>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</si>
  <si>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</si>
  <si>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</si>
  <si>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</si>
  <si>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</si>
  <si>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</si>
  <si>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</si>
  <si>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</si>
  <si>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</si>
  <si>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</si>
  <si>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</si>
  <si>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</si>
  <si>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</si>
  <si>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</si>
  <si>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</si>
  <si>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</si>
  <si>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</si>
  <si>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</si>
  <si>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</si>
  <si>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</si>
  <si>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</si>
  <si>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</si>
  <si>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</si>
  <si>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</si>
  <si>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</si>
  <si>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</si>
  <si>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</si>
  <si>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</si>
  <si>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</si>
  <si>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</si>
  <si>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</si>
  <si>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</si>
  <si>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</si>
  <si>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</si>
  <si>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</si>
  <si>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</si>
  <si>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</si>
  <si>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</si>
  <si>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</si>
  <si>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</si>
  <si>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</si>
  <si>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</si>
  <si>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</si>
  <si>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</si>
  <si>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</si>
  <si>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</si>
  <si>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</si>
  <si>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</si>
  <si>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</si>
  <si>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</si>
  <si>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</si>
  <si>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</si>
  <si>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</si>
  <si>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</si>
  <si>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</si>
  <si>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</si>
  <si>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</si>
  <si>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</si>
  <si>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</si>
  <si>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</si>
  <si>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</si>
  <si>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</si>
  <si>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</si>
  <si>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</si>
  <si>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</si>
  <si>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</si>
  <si>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</si>
  <si>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</si>
  <si>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</si>
  <si>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</si>
  <si>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</si>
  <si>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</si>
  <si>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</si>
  <si>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</si>
  <si>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</si>
  <si>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</si>
  <si>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</si>
  <si>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</si>
  <si>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</si>
  <si>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</si>
  <si>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</si>
  <si>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</si>
  <si>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</si>
  <si>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</si>
  <si>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</si>
  <si>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</si>
  <si>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</si>
  <si>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</si>
  <si>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</si>
  <si>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</si>
  <si>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</si>
  <si>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</si>
  <si>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</si>
  <si>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</si>
  <si>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</si>
  <si>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</si>
  <si>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</si>
  <si>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</si>
  <si>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</si>
  <si>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</si>
  <si>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</si>
  <si>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</si>
  <si>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</si>
  <si>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</si>
  <si>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</si>
  <si>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</si>
  <si>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</si>
  <si>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</si>
  <si>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</si>
  <si>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</si>
  <si>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</si>
  <si>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</si>
  <si>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</si>
  <si>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</si>
  <si>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</si>
  <si>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</si>
  <si>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</si>
  <si>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</si>
  <si>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</si>
  <si>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</si>
  <si>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</si>
  <si>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</si>
  <si>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</si>
  <si>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</si>
  <si>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</si>
  <si>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</si>
  <si>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</si>
  <si>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</si>
  <si>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</si>
  <si>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</si>
  <si>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</si>
  <si>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</si>
  <si>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</si>
  <si>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</si>
  <si>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</si>
  <si>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</si>
  <si>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</si>
  <si>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</si>
  <si>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</si>
  <si>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</si>
  <si>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</si>
  <si>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</si>
  <si>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</si>
  <si>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</si>
  <si>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</si>
  <si>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</si>
  <si>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</si>
  <si>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</si>
  <si>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</si>
  <si>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</si>
  <si>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</si>
  <si>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</si>
  <si>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</si>
  <si>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</si>
  <si>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</si>
  <si>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</si>
  <si>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</si>
  <si>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</si>
  <si>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</si>
  <si>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</si>
  <si>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</si>
  <si>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</si>
  <si>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</si>
  <si>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</si>
  <si>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</si>
  <si>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</si>
  <si>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</si>
  <si>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</si>
  <si>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</si>
  <si>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</si>
  <si>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</si>
  <si>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</si>
  <si>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</si>
  <si>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</si>
  <si>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</si>
  <si>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</si>
  <si>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</si>
  <si>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</si>
  <si>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</si>
  <si>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</si>
  <si>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</si>
  <si>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</si>
  <si>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</si>
  <si>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</si>
  <si>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</si>
  <si>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</si>
  <si>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</si>
  <si>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</si>
  <si>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</si>
  <si>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</si>
  <si>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</si>
  <si>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</si>
  <si>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</si>
  <si>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</si>
  <si>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</si>
  <si>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</si>
  <si>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</si>
  <si>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</si>
  <si>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</si>
  <si>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</si>
  <si>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</si>
  <si>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</si>
  <si>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</si>
  <si>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</si>
  <si>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</si>
  <si>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</si>
  <si>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</si>
  <si>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</si>
  <si>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</si>
  <si>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</si>
  <si>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</si>
  <si>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</si>
  <si>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</si>
  <si>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</si>
  <si>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</si>
  <si>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</si>
  <si>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</si>
  <si>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</si>
  <si>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</si>
  <si>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</si>
  <si>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</si>
  <si>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</si>
  <si>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</si>
  <si>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</si>
  <si>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</si>
  <si>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</si>
  <si>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</si>
  <si>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</si>
  <si>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</si>
  <si>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</si>
  <si>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</si>
  <si>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</si>
  <si>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</si>
  <si>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</si>
  <si>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</si>
  <si>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</si>
  <si>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</si>
  <si>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</si>
  <si>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</si>
  <si>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</si>
  <si>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</si>
  <si>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</si>
  <si>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</si>
  <si>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</si>
  <si>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</si>
  <si>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</si>
  <si>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</si>
  <si>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</si>
  <si>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</si>
  <si>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</si>
  <si>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</si>
  <si>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</si>
  <si>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</si>
  <si>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</si>
  <si>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</si>
  <si>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</si>
  <si>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</si>
  <si>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</si>
  <si>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</si>
  <si>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</si>
  <si>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</si>
  <si>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</si>
  <si>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</si>
  <si>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</si>
  <si>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</si>
  <si>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</si>
  <si>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</si>
  <si>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</si>
  <si>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</si>
  <si>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</si>
  <si>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</si>
  <si>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</si>
  <si>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</si>
  <si>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</si>
  <si>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</si>
  <si>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</si>
  <si>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</si>
  <si>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</si>
  <si>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</si>
  <si>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</si>
  <si>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</si>
  <si>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</si>
  <si>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</si>
  <si>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</si>
  <si>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</si>
  <si>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</si>
  <si>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</si>
  <si>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</si>
  <si>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</si>
  <si>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</si>
  <si>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</si>
  <si>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</si>
  <si>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</si>
  <si>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</si>
  <si>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</si>
  <si>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</si>
  <si>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</si>
  <si>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</si>
  <si>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</si>
  <si>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</si>
  <si>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</si>
  <si>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</si>
  <si>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</si>
  <si>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</si>
  <si>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</si>
  <si>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</si>
  <si>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</si>
  <si>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</si>
  <si>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</si>
  <si>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</si>
  <si>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</si>
  <si>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</si>
  <si>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</si>
  <si>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</si>
  <si>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</si>
  <si>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</si>
  <si>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</si>
  <si>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</si>
  <si>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</si>
  <si>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</si>
  <si>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</si>
  <si>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</si>
  <si>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</si>
  <si>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</si>
  <si>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</si>
  <si>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</si>
  <si>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</si>
  <si>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</si>
  <si>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</si>
  <si>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</si>
  <si>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</si>
  <si>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</si>
  <si>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</si>
  <si>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</si>
  <si>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</si>
  <si>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</si>
  <si>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</si>
  <si>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</si>
  <si>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</si>
  <si>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</si>
  <si>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</si>
  <si>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</si>
  <si>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</si>
  <si>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</si>
  <si>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</si>
  <si>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</si>
  <si>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</si>
  <si>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</si>
  <si>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</si>
  <si>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</si>
  <si>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</si>
  <si>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</si>
  <si>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</si>
  <si>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</si>
  <si>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</si>
  <si>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</si>
  <si>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</si>
  <si>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</si>
  <si>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</si>
  <si>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</si>
  <si>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</si>
  <si>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</si>
  <si>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</si>
  <si>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</si>
  <si>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</si>
  <si>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</si>
  <si>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</si>
  <si>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</si>
  <si>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</si>
  <si>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</si>
  <si>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</si>
  <si>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</si>
  <si>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</si>
  <si>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</si>
  <si>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</si>
  <si>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</si>
  <si>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</si>
  <si>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</si>
  <si>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</si>
  <si>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</si>
  <si>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</si>
  <si>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</si>
  <si>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</si>
  <si>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</si>
  <si>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</si>
  <si>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</si>
  <si>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</si>
  <si>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</si>
  <si>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</si>
  <si>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</si>
  <si>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</si>
  <si>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</si>
  <si>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</si>
  <si>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</si>
  <si>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</si>
  <si>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</si>
  <si>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</si>
  <si>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</si>
  <si>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</si>
  <si>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</si>
  <si>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</si>
  <si>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</si>
  <si>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</si>
  <si>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</si>
  <si>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</si>
  <si>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</si>
  <si>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</si>
  <si>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</si>
  <si>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</si>
  <si>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</si>
  <si>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</si>
  <si>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</si>
  <si>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</si>
  <si>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</si>
  <si>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</si>
  <si>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</si>
  <si>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</si>
  <si>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</si>
  <si>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</si>
  <si>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</si>
  <si>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</si>
  <si>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</si>
  <si>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</si>
  <si>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</si>
  <si>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</si>
  <si>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</si>
  <si>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</si>
  <si>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</si>
  <si>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</si>
  <si>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</si>
  <si>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</si>
  <si>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</si>
  <si>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</si>
  <si>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</si>
  <si>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</si>
  <si>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</si>
  <si>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</si>
  <si>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</si>
  <si>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</si>
  <si>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</si>
  <si>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</si>
  <si>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</si>
  <si>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</si>
  <si>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</si>
  <si>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</si>
  <si>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</si>
  <si>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</si>
  <si>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</si>
  <si>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</si>
  <si>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</si>
  <si>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</si>
  <si>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</si>
  <si>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</si>
  <si>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</si>
  <si>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</si>
  <si>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</si>
  <si>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</si>
  <si>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</si>
  <si>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</si>
  <si>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</si>
  <si>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</si>
  <si>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</si>
  <si>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</si>
  <si>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</si>
  <si>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</si>
  <si>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</si>
  <si>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</si>
  <si>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</si>
  <si>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</si>
  <si>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</si>
  <si>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</si>
  <si>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</si>
  <si>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</si>
  <si>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</si>
  <si>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</si>
  <si>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</si>
  <si>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</si>
  <si>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</si>
  <si>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</si>
  <si>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</si>
  <si>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</si>
  <si>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</si>
  <si>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</si>
  <si>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</si>
  <si>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</si>
  <si>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</si>
  <si>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</si>
  <si>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</si>
  <si>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</si>
  <si>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</si>
  <si>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</si>
  <si>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</si>
  <si>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</si>
  <si>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</si>
  <si>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</si>
  <si>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</si>
  <si>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</si>
  <si>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</si>
  <si>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</si>
  <si>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</si>
  <si>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</si>
  <si>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</si>
  <si>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</si>
  <si>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</si>
  <si>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</si>
  <si>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</si>
  <si>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</si>
  <si>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</si>
  <si>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</si>
  <si>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</si>
  <si>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</si>
  <si>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</si>
  <si>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</si>
  <si>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</si>
  <si>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</si>
  <si>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</si>
  <si>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</si>
  <si>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</si>
  <si>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</si>
  <si>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</si>
  <si>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</si>
  <si>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</si>
  <si>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</si>
  <si>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</si>
  <si>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</si>
  <si>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</si>
  <si>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</si>
  <si>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</si>
  <si>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</si>
  <si>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</si>
  <si>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</si>
  <si>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</si>
  <si>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</si>
  <si>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</si>
  <si>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</si>
  <si>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</si>
  <si>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</si>
  <si>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</si>
  <si>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</si>
  <si>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</si>
  <si>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</si>
  <si>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</si>
  <si>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</si>
  <si>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</si>
  <si>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</si>
  <si>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</si>
  <si>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</si>
  <si>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</si>
  <si>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</si>
  <si>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</si>
  <si>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</si>
  <si>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</si>
  <si>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</si>
  <si>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</si>
  <si>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</si>
  <si>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</si>
  <si>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</si>
  <si>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</si>
  <si>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</si>
  <si>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</si>
  <si>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</si>
  <si>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</si>
  <si>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</si>
  <si>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</si>
  <si>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</si>
  <si>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</si>
  <si>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</si>
  <si>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</si>
  <si>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</si>
  <si>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</si>
  <si>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</si>
  <si>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</si>
  <si>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</si>
  <si>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</si>
  <si>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</si>
  <si>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</si>
  <si>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</si>
  <si>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</si>
  <si>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</si>
  <si>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</si>
  <si>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</si>
  <si>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</si>
  <si>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</si>
  <si>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</si>
  <si>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</si>
  <si>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</si>
  <si>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</si>
  <si>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</si>
  <si>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</si>
  <si>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</si>
  <si>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</si>
  <si>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</si>
  <si>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</si>
  <si>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</si>
  <si>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</si>
  <si>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</si>
  <si>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</si>
  <si>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</si>
  <si>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</si>
  <si>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</si>
  <si>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</si>
  <si>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</si>
  <si>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</si>
  <si>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</si>
  <si>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</si>
  <si>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</si>
  <si>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</si>
  <si>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</si>
  <si>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</si>
  <si>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</si>
  <si>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</si>
  <si>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</si>
  <si>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</si>
  <si>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</si>
  <si>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</si>
  <si>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</si>
  <si>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</si>
  <si>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</si>
  <si>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</si>
  <si>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</si>
  <si>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</si>
  <si>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</si>
  <si>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</si>
  <si>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</si>
  <si>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</si>
  <si>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</si>
  <si>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</si>
  <si>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</si>
  <si>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</si>
  <si>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</si>
  <si>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</si>
  <si>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</si>
  <si>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</si>
  <si>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</si>
  <si>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</si>
  <si>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</si>
  <si>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</si>
  <si>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</si>
  <si>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</si>
  <si>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</si>
  <si>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</si>
  <si>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</si>
  <si>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</si>
  <si>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</si>
  <si>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</si>
  <si>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</si>
  <si>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</si>
  <si>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</si>
  <si>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</si>
  <si>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</si>
  <si>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</si>
  <si>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</si>
  <si>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</si>
  <si>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</si>
  <si>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</si>
  <si>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</si>
  <si>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</si>
  <si>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</si>
  <si>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</si>
  <si>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</si>
  <si>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</si>
  <si>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</si>
  <si>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</si>
  <si>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</si>
  <si>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</si>
  <si>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</si>
  <si>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</si>
  <si>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</si>
  <si>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</si>
  <si>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</si>
  <si>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</si>
  <si>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</si>
  <si>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</si>
  <si>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</si>
  <si>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</si>
  <si>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</si>
  <si>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</si>
  <si>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</si>
  <si>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</si>
  <si>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</si>
  <si>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</si>
  <si>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</si>
  <si>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</si>
  <si>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</si>
  <si>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</si>
  <si>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</si>
  <si>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</si>
  <si>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</si>
  <si>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</si>
  <si>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</si>
  <si>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</si>
  <si>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</si>
  <si>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</si>
  <si>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</si>
  <si>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</si>
  <si>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</si>
  <si>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</si>
  <si>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</si>
  <si>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</si>
  <si>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</si>
  <si>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</si>
  <si>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</si>
  <si>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</si>
  <si>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</si>
  <si>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</si>
  <si>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</si>
  <si>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</si>
  <si>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</si>
  <si>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</si>
  <si>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</si>
  <si>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</si>
  <si>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</si>
  <si>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</si>
  <si>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</si>
  <si>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</si>
  <si>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</si>
  <si>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</si>
  <si>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</si>
  <si>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</si>
  <si>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</si>
  <si>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</si>
  <si>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</si>
  <si>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</si>
  <si>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</si>
  <si>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</si>
  <si>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</si>
  <si>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</si>
  <si>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</si>
  <si>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</si>
  <si>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</si>
  <si>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</si>
  <si>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</si>
  <si>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</si>
  <si>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</si>
  <si>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</si>
  <si>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</si>
  <si>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</si>
  <si>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</si>
  <si>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</si>
  <si>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</si>
  <si>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</si>
  <si>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</si>
  <si>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</si>
  <si>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</si>
  <si>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</si>
  <si>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</si>
  <si>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</si>
  <si>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</si>
  <si>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</si>
  <si>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</si>
  <si>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</si>
  <si>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</si>
  <si>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</si>
  <si>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</si>
  <si>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</si>
  <si>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</si>
  <si>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</si>
  <si>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</si>
  <si>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</si>
  <si>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</si>
  <si>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</si>
  <si>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</si>
  <si>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</si>
  <si>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</si>
  <si>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</si>
  <si>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</si>
  <si>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</si>
  <si>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</si>
  <si>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</si>
  <si>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</si>
  <si>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</si>
  <si>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</si>
  <si>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</si>
  <si>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</si>
  <si>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</si>
  <si>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</si>
  <si>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</si>
  <si>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</si>
  <si>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</si>
  <si>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</si>
  <si>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</si>
  <si>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</si>
  <si>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</si>
  <si>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</si>
  <si>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</si>
  <si>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</si>
  <si>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</si>
  <si>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</si>
  <si>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</si>
  <si>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</si>
  <si>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</si>
  <si>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</si>
  <si>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</si>
  <si>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</si>
  <si>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</si>
  <si>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</si>
  <si>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</si>
  <si>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</si>
  <si>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</si>
  <si>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</si>
  <si>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</si>
  <si>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</si>
  <si>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</si>
  <si>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</si>
  <si>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</si>
  <si>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</si>
  <si>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</si>
  <si>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</si>
  <si>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</si>
  <si>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</si>
  <si>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</si>
  <si>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</si>
  <si>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</si>
  <si>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</si>
  <si>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</si>
  <si>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</si>
  <si>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</si>
  <si>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</si>
  <si>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</si>
  <si>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</si>
  <si>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</si>
  <si>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</si>
  <si>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</si>
  <si>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</si>
  <si>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</si>
  <si>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</si>
  <si>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</si>
  <si>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</si>
  <si>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</si>
  <si>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</si>
  <si>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</si>
  <si>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</si>
  <si>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</si>
  <si>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</si>
  <si>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</si>
  <si>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</si>
  <si>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</si>
  <si>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</si>
  <si>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</si>
  <si>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</si>
  <si>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</si>
  <si>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</si>
  <si>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</si>
  <si>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</si>
  <si>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</si>
  <si>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</si>
  <si>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</si>
  <si>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</si>
  <si>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</si>
  <si>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</si>
  <si>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</si>
  <si>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</si>
  <si>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</si>
  <si>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</si>
  <si>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</si>
  <si>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</si>
  <si>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</si>
  <si>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</si>
  <si>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</si>
  <si>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</si>
  <si>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</si>
  <si>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</si>
  <si>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</si>
  <si>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</si>
  <si>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</si>
  <si>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</si>
  <si>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</si>
  <si>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</si>
  <si>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</si>
  <si>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</si>
  <si>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</si>
  <si>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</si>
  <si>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</si>
  <si>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</si>
  <si>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</si>
  <si>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</si>
  <si>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</si>
  <si>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</si>
  <si>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</si>
  <si>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</si>
  <si>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</si>
  <si>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</si>
  <si>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</si>
  <si>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</si>
  <si>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</si>
  <si>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</si>
  <si>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</si>
  <si>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</si>
  <si>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</si>
  <si>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</si>
  <si>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</si>
  <si>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</si>
  <si>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</si>
  <si>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</si>
  <si>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</si>
  <si>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</si>
  <si>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</si>
  <si>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</si>
  <si>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</si>
  <si>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</si>
  <si>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</si>
  <si>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</si>
  <si>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</si>
  <si>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</si>
  <si>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</si>
  <si>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</si>
  <si>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</si>
  <si>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</si>
  <si>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</si>
  <si>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</si>
  <si>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</si>
  <si>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</si>
  <si>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</si>
  <si>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</si>
  <si>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</si>
  <si>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</si>
  <si>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</si>
  <si>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</si>
  <si>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</si>
  <si>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</si>
  <si>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</si>
  <si>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</si>
  <si>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</si>
  <si>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</si>
  <si>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</si>
  <si>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</si>
  <si>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</si>
  <si>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</si>
  <si>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</si>
  <si>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</si>
  <si>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</si>
  <si>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</si>
  <si>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</si>
  <si>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</si>
  <si>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</si>
  <si>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</si>
  <si>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</si>
  <si>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</si>
  <si>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</si>
  <si>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</si>
  <si>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</si>
  <si>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</si>
  <si>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</si>
  <si>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</si>
  <si>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</si>
  <si>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</si>
  <si>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</si>
  <si>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</si>
  <si>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</si>
  <si>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</si>
  <si>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</si>
  <si>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</si>
  <si>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</si>
  <si>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</si>
  <si>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</si>
  <si>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</si>
  <si>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</si>
  <si>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</si>
  <si>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</si>
  <si>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</si>
  <si>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</si>
  <si>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</si>
  <si>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</si>
  <si>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</si>
  <si>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</si>
  <si>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</si>
  <si>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</si>
  <si>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</si>
  <si>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</si>
  <si>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</si>
  <si>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</si>
  <si>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</si>
  <si>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</si>
  <si>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</si>
  <si>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</si>
  <si>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</si>
  <si>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</si>
  <si>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</si>
  <si>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</si>
  <si>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</si>
  <si>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</si>
  <si>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</si>
  <si>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</si>
  <si>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</si>
  <si>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</si>
  <si>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</si>
  <si>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</si>
  <si>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</si>
  <si>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</si>
  <si>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</si>
  <si>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</si>
  <si>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</si>
  <si>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</si>
  <si>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</si>
  <si>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</si>
  <si>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</si>
  <si>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</si>
  <si>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</si>
  <si>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</si>
  <si>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</si>
  <si>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</si>
  <si>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</si>
  <si>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</si>
  <si>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</si>
  <si>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</si>
  <si>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</si>
  <si>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</si>
  <si>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</si>
  <si>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</si>
  <si>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</si>
  <si>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</si>
  <si>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</si>
  <si>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</si>
  <si>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</si>
  <si>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</si>
  <si>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</si>
  <si>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</si>
  <si>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</si>
  <si>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</si>
  <si>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</si>
  <si>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</si>
  <si>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</si>
  <si>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</si>
  <si>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</si>
  <si>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</si>
  <si>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</si>
  <si>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</si>
  <si>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</si>
  <si>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</si>
  <si>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</si>
  <si>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</si>
  <si>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</si>
  <si>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</si>
  <si>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</si>
  <si>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</si>
  <si>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</si>
  <si>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</si>
  <si>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</si>
  <si>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</si>
  <si>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</si>
  <si>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</si>
  <si>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</si>
  <si>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</si>
  <si>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</si>
  <si>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</si>
  <si>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</si>
  <si>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</si>
  <si>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</si>
  <si>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</si>
  <si>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</si>
  <si>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</si>
  <si>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</si>
  <si>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</si>
  <si>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</si>
  <si>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</si>
  <si>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</si>
  <si>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</si>
  <si>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</si>
  <si>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</si>
  <si>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</si>
  <si>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</si>
  <si>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</si>
  <si>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</si>
  <si>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</si>
  <si>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</si>
  <si>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</si>
  <si>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</si>
  <si>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</si>
  <si>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</si>
  <si>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</si>
  <si>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</si>
  <si>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</si>
  <si>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</si>
  <si>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</si>
  <si>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</si>
  <si>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</si>
  <si>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</si>
  <si>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</si>
  <si>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</si>
  <si>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</si>
  <si>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</si>
  <si>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</si>
  <si>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</si>
  <si>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</si>
  <si>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</si>
  <si>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</si>
  <si>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</si>
  <si>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</si>
  <si>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</si>
  <si>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</si>
  <si>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</si>
  <si>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</si>
  <si>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</si>
  <si>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</si>
  <si>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</si>
  <si>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</si>
  <si>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</si>
  <si>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</si>
  <si>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</si>
  <si>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</si>
  <si>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</si>
  <si>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</si>
  <si>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</si>
  <si>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</si>
  <si>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</si>
  <si>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</si>
  <si>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</si>
  <si>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</si>
  <si>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</si>
  <si>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</si>
  <si>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</si>
  <si>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</si>
  <si>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</si>
  <si>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</si>
  <si>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</si>
  <si>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</si>
  <si>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</si>
  <si>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</si>
  <si>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</si>
  <si>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</si>
  <si>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</si>
  <si>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</si>
  <si>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</si>
  <si>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</si>
  <si>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</si>
  <si>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</si>
  <si>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</si>
  <si>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</si>
  <si>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</si>
  <si>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</si>
  <si>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</si>
  <si>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</si>
  <si>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</si>
  <si>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</si>
  <si>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</si>
  <si>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</si>
  <si>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</si>
  <si>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</si>
  <si>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</si>
  <si>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</si>
  <si>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</si>
  <si>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</si>
  <si>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</si>
  <si>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</si>
  <si>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</si>
  <si>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</si>
  <si>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</si>
  <si>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</si>
  <si>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</si>
  <si>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</si>
  <si>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</si>
  <si>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</si>
  <si>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</si>
  <si>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</si>
  <si>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</si>
  <si>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</si>
  <si>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</si>
  <si>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</si>
  <si>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</si>
  <si>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</si>
  <si>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</si>
  <si>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</si>
  <si>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</si>
  <si>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</si>
  <si>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</si>
  <si>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</si>
  <si>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</si>
  <si>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</si>
  <si>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</si>
  <si>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</si>
  <si>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</si>
  <si>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</si>
  <si>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</si>
  <si>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</si>
  <si>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</si>
  <si>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</si>
  <si>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</si>
  <si>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</si>
  <si>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</si>
  <si>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</si>
  <si>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</si>
  <si>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</si>
  <si>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</si>
  <si>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</si>
  <si>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</si>
  <si>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</si>
  <si>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</si>
  <si>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</si>
  <si>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</si>
  <si>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</si>
  <si>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</si>
  <si>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</si>
  <si>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</si>
  <si>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</si>
  <si>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</si>
  <si>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</si>
  <si>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</si>
  <si>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</si>
  <si>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</si>
  <si>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</si>
  <si>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</si>
  <si>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</si>
  <si>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</si>
  <si>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</si>
  <si>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</si>
  <si>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</si>
  <si>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</si>
  <si>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</si>
  <si>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</si>
  <si>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</si>
  <si>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</si>
  <si>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</si>
  <si>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</si>
  <si>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</si>
  <si>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</si>
  <si>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</si>
  <si>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</si>
  <si>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</si>
  <si>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</si>
  <si>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</si>
  <si>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39600.м. Кременчук.вул. Майора Борищака 31</t>
  </si>
  <si>
    <t/>
  </si>
  <si>
    <t>Ольга ДЕМИДЕНКО</t>
  </si>
  <si>
    <t>Валерія ПОХИЛА</t>
  </si>
  <si>
    <t>050-921-81-76</t>
  </si>
  <si>
    <t>inbox@km.pl.gov.ua</t>
  </si>
  <si>
    <t>4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</si>
</sst>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1704</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&amp;L83FD7738&amp;C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78</v>
      </c>
      <c r="E8" s="32">
        <f>SUM(E9:E446)</f>
        <v>12</v>
      </c>
      <c r="F8" s="32">
        <f>SUM(F9:F446)</f>
        <v>0</v>
      </c>
      <c r="G8" s="32">
        <f>SUM(G9:G446)</f>
        <v>63</v>
      </c>
      <c r="H8" s="32">
        <f>SUM(H9:H446)</f>
        <v>3</v>
      </c>
      <c r="I8" s="32">
        <f>SUM(J8:M8)</f>
        <v>142</v>
      </c>
      <c r="J8" s="32">
        <f>SUM(J9:J446)</f>
        <v>20</v>
      </c>
      <c r="K8" s="32">
        <f>SUM(K9:K446)</f>
        <v>0</v>
      </c>
      <c r="L8" s="32">
        <f>SUM(L9:L446)</f>
        <v>119</v>
      </c>
      <c r="M8" s="32">
        <f>SUM(M9:M446)</f>
        <v>3</v>
      </c>
      <c r="N8" s="32">
        <f>SUM(O8:R8)</f>
        <v>145</v>
      </c>
      <c r="O8" s="32">
        <f>SUM(O9:O446)</f>
        <v>32</v>
      </c>
      <c r="P8" s="32">
        <f>SUM(P9:P446)</f>
        <v>0</v>
      </c>
      <c r="Q8" s="32">
        <f>SUM(Q9:Q446)</f>
        <v>112</v>
      </c>
      <c r="R8" s="32">
        <f>SUM(R9:R446)</f>
        <v>1</v>
      </c>
      <c r="S8" s="32">
        <f>SUM(T8:W8)</f>
        <v>75</v>
      </c>
      <c r="T8" s="32">
        <f>SUM(T9:T446)</f>
        <v>0</v>
      </c>
      <c r="U8" s="32">
        <f>SUM(U9:U446)</f>
        <v>0</v>
      </c>
      <c r="V8" s="32">
        <f>SUM(V9:V446)</f>
        <v>70</v>
      </c>
      <c r="W8" s="32">
        <f>SUM(W9:W446)</f>
        <v>5</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8.25"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3</v>
      </c>
      <c r="E21" s="40">
        <v>1</v>
      </c>
      <c r="F21" s="40"/>
      <c r="G21" s="40"/>
      <c r="H21" s="40">
        <v>2</v>
      </c>
      <c r="I21" s="40">
        <v>1</v>
      </c>
      <c r="J21" s="40"/>
      <c r="K21" s="40"/>
      <c r="L21" s="40"/>
      <c r="M21" s="40">
        <v>1</v>
      </c>
      <c r="N21" s="40">
        <v>2</v>
      </c>
      <c r="O21" s="40">
        <v>1</v>
      </c>
      <c r="P21" s="40"/>
      <c r="Q21" s="40"/>
      <c r="R21" s="40">
        <v>1</v>
      </c>
      <c r="S21" s="40">
        <v>2</v>
      </c>
      <c r="T21" s="40"/>
      <c r="U21" s="40"/>
      <c r="V21" s="40"/>
      <c r="W21" s="40">
        <v>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5</v>
      </c>
      <c r="E27" s="40"/>
      <c r="F27" s="40"/>
      <c r="G27" s="40">
        <v>5</v>
      </c>
      <c r="H27" s="40"/>
      <c r="I27" s="40">
        <v>1</v>
      </c>
      <c r="J27" s="40"/>
      <c r="K27" s="40"/>
      <c r="L27" s="40">
        <v>1</v>
      </c>
      <c r="M27" s="40"/>
      <c r="N27" s="40">
        <v>1</v>
      </c>
      <c r="O27" s="40"/>
      <c r="P27" s="40"/>
      <c r="Q27" s="40">
        <v>1</v>
      </c>
      <c r="R27" s="40"/>
      <c r="S27" s="40">
        <v>5</v>
      </c>
      <c r="T27" s="40"/>
      <c r="U27" s="40"/>
      <c r="V27" s="40">
        <v>5</v>
      </c>
      <c r="W27" s="40"/>
      <c r="X27" s="39">
        <v>765</v>
      </c>
      <c r="Y27" s="105"/>
      <c r="Z27" s="105"/>
    </row>
    <row r="28" spans="1:26" s="41" customFormat="1" ht="12.75">
      <c r="A28" s="90">
        <v>411010208</v>
      </c>
      <c r="B28" s="42" t="s">
        <v>29</v>
      </c>
      <c r="C28" s="99"/>
      <c r="D28" s="40">
        <v>1</v>
      </c>
      <c r="E28" s="40"/>
      <c r="F28" s="40"/>
      <c r="G28" s="40">
        <v>1</v>
      </c>
      <c r="H28" s="40"/>
      <c r="I28" s="40">
        <v>4</v>
      </c>
      <c r="J28" s="40"/>
      <c r="K28" s="40"/>
      <c r="L28" s="40">
        <v>4</v>
      </c>
      <c r="M28" s="40"/>
      <c r="N28" s="40">
        <v>2</v>
      </c>
      <c r="O28" s="40"/>
      <c r="P28" s="40"/>
      <c r="Q28" s="40">
        <v>2</v>
      </c>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12</v>
      </c>
      <c r="E31" s="40">
        <v>3</v>
      </c>
      <c r="F31" s="40"/>
      <c r="G31" s="40">
        <v>9</v>
      </c>
      <c r="H31" s="40"/>
      <c r="I31" s="40">
        <v>36</v>
      </c>
      <c r="J31" s="40">
        <v>12</v>
      </c>
      <c r="K31" s="40"/>
      <c r="L31" s="40">
        <v>24</v>
      </c>
      <c r="M31" s="40"/>
      <c r="N31" s="40">
        <v>42</v>
      </c>
      <c r="O31" s="40">
        <v>15</v>
      </c>
      <c r="P31" s="40"/>
      <c r="Q31" s="40">
        <v>27</v>
      </c>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c r="A36" s="90">
        <v>411010216</v>
      </c>
      <c r="B36" s="42" t="s">
        <v>36</v>
      </c>
      <c r="C36" s="99"/>
      <c r="D36" s="40">
        <v>1</v>
      </c>
      <c r="E36" s="40"/>
      <c r="F36" s="40"/>
      <c r="G36" s="40">
        <v>1</v>
      </c>
      <c r="H36" s="40"/>
      <c r="I36" s="40"/>
      <c r="J36" s="40"/>
      <c r="K36" s="40"/>
      <c r="L36" s="40"/>
      <c r="M36" s="40"/>
      <c r="N36" s="40">
        <v>1</v>
      </c>
      <c r="O36" s="40"/>
      <c r="P36" s="40"/>
      <c r="Q36" s="40">
        <v>1</v>
      </c>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4</v>
      </c>
      <c r="E53" s="40"/>
      <c r="F53" s="40"/>
      <c r="G53" s="40">
        <v>4</v>
      </c>
      <c r="H53" s="40"/>
      <c r="I53" s="40">
        <v>6</v>
      </c>
      <c r="J53" s="40">
        <v>1</v>
      </c>
      <c r="K53" s="40"/>
      <c r="L53" s="40">
        <v>5</v>
      </c>
      <c r="M53" s="40"/>
      <c r="N53" s="40">
        <v>8</v>
      </c>
      <c r="O53" s="40">
        <v>1</v>
      </c>
      <c r="P53" s="40"/>
      <c r="Q53" s="40">
        <v>7</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v>1</v>
      </c>
      <c r="F83" s="40"/>
      <c r="G83" s="40"/>
      <c r="H83" s="40"/>
      <c r="I83" s="40"/>
      <c r="J83" s="40"/>
      <c r="K83" s="40"/>
      <c r="L83" s="40"/>
      <c r="M83" s="40"/>
      <c r="N83" s="40">
        <v>1</v>
      </c>
      <c r="O83" s="40">
        <v>1</v>
      </c>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20</v>
      </c>
      <c r="E106" s="40">
        <v>4</v>
      </c>
      <c r="F106" s="40"/>
      <c r="G106" s="40">
        <v>16</v>
      </c>
      <c r="H106" s="40"/>
      <c r="I106" s="40">
        <v>41</v>
      </c>
      <c r="J106" s="40">
        <v>3</v>
      </c>
      <c r="K106" s="40"/>
      <c r="L106" s="40">
        <v>37</v>
      </c>
      <c r="M106" s="40">
        <v>1</v>
      </c>
      <c r="N106" s="40">
        <v>38</v>
      </c>
      <c r="O106" s="40">
        <v>7</v>
      </c>
      <c r="P106" s="40"/>
      <c r="Q106" s="40">
        <v>31</v>
      </c>
      <c r="R106" s="40"/>
      <c r="S106" s="40">
        <v>23</v>
      </c>
      <c r="T106" s="40"/>
      <c r="U106" s="40"/>
      <c r="V106" s="40">
        <v>22</v>
      </c>
      <c r="W106" s="40">
        <v>1</v>
      </c>
      <c r="X106" s="39">
        <v>400</v>
      </c>
      <c r="Y106" s="105"/>
      <c r="Z106" s="105"/>
    </row>
    <row r="107" spans="1:26" s="41" customFormat="1" ht="12.75">
      <c r="A107" s="90">
        <v>411010602</v>
      </c>
      <c r="B107" s="42" t="s">
        <v>105</v>
      </c>
      <c r="C107" s="99"/>
      <c r="D107" s="40">
        <v>1</v>
      </c>
      <c r="E107" s="40"/>
      <c r="F107" s="40"/>
      <c r="G107" s="40">
        <v>1</v>
      </c>
      <c r="H107" s="40"/>
      <c r="I107" s="40">
        <v>1</v>
      </c>
      <c r="J107" s="40"/>
      <c r="K107" s="40"/>
      <c r="L107" s="40">
        <v>1</v>
      </c>
      <c r="M107" s="40"/>
      <c r="N107" s="40"/>
      <c r="O107" s="40"/>
      <c r="P107" s="40"/>
      <c r="Q107" s="40"/>
      <c r="R107" s="40"/>
      <c r="S107" s="40">
        <v>2</v>
      </c>
      <c r="T107" s="40"/>
      <c r="U107" s="40"/>
      <c r="V107" s="40">
        <v>2</v>
      </c>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3</v>
      </c>
      <c r="J111" s="40"/>
      <c r="K111" s="40"/>
      <c r="L111" s="40">
        <v>3</v>
      </c>
      <c r="M111" s="40"/>
      <c r="N111" s="40">
        <v>1</v>
      </c>
      <c r="O111" s="40"/>
      <c r="P111" s="40"/>
      <c r="Q111" s="40">
        <v>1</v>
      </c>
      <c r="R111" s="40"/>
      <c r="S111" s="40">
        <v>3</v>
      </c>
      <c r="T111" s="40"/>
      <c r="U111" s="40"/>
      <c r="V111" s="40">
        <v>3</v>
      </c>
      <c r="W111" s="40"/>
      <c r="X111" s="39">
        <v>500</v>
      </c>
      <c r="Y111" s="105"/>
      <c r="Z111" s="105"/>
    </row>
    <row r="112" spans="1:26" s="41" customFormat="1" ht="12.75" customHeight="1">
      <c r="A112" s="90">
        <v>411010607</v>
      </c>
      <c r="B112" s="42" t="s">
        <v>110</v>
      </c>
      <c r="C112" s="99"/>
      <c r="D112" s="40">
        <v>2</v>
      </c>
      <c r="E112" s="40"/>
      <c r="F112" s="40"/>
      <c r="G112" s="40">
        <v>2</v>
      </c>
      <c r="H112" s="40"/>
      <c r="I112" s="40"/>
      <c r="J112" s="40"/>
      <c r="K112" s="40"/>
      <c r="L112" s="40"/>
      <c r="M112" s="40"/>
      <c r="N112" s="40">
        <v>1</v>
      </c>
      <c r="O112" s="40"/>
      <c r="P112" s="40"/>
      <c r="Q112" s="40">
        <v>1</v>
      </c>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1</v>
      </c>
      <c r="E120" s="40">
        <v>1</v>
      </c>
      <c r="F120" s="40"/>
      <c r="G120" s="40"/>
      <c r="H120" s="40"/>
      <c r="I120" s="40">
        <v>2</v>
      </c>
      <c r="J120" s="40"/>
      <c r="K120" s="40"/>
      <c r="L120" s="40">
        <v>2</v>
      </c>
      <c r="M120" s="40"/>
      <c r="N120" s="40">
        <v>2</v>
      </c>
      <c r="O120" s="40">
        <v>1</v>
      </c>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4</v>
      </c>
      <c r="J180" s="40"/>
      <c r="K180" s="40"/>
      <c r="L180" s="40">
        <v>4</v>
      </c>
      <c r="M180" s="40"/>
      <c r="N180" s="40">
        <v>4</v>
      </c>
      <c r="O180" s="40"/>
      <c r="P180" s="40"/>
      <c r="Q180" s="40">
        <v>4</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1</v>
      </c>
      <c r="E201" s="40"/>
      <c r="F201" s="40"/>
      <c r="G201" s="40">
        <v>1</v>
      </c>
      <c r="H201" s="40"/>
      <c r="I201" s="40">
        <v>1</v>
      </c>
      <c r="J201" s="40"/>
      <c r="K201" s="40"/>
      <c r="L201" s="40">
        <v>1</v>
      </c>
      <c r="M201" s="40"/>
      <c r="N201" s="40">
        <v>2</v>
      </c>
      <c r="O201" s="40"/>
      <c r="P201" s="40"/>
      <c r="Q201" s="40">
        <v>2</v>
      </c>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v>1</v>
      </c>
      <c r="F235" s="40"/>
      <c r="G235" s="40">
        <v>6</v>
      </c>
      <c r="H235" s="40"/>
      <c r="I235" s="40">
        <v>3</v>
      </c>
      <c r="J235" s="40">
        <v>1</v>
      </c>
      <c r="K235" s="40"/>
      <c r="L235" s="40">
        <v>2</v>
      </c>
      <c r="M235" s="40"/>
      <c r="N235" s="40">
        <v>4</v>
      </c>
      <c r="O235" s="40">
        <v>2</v>
      </c>
      <c r="P235" s="40"/>
      <c r="Q235" s="40">
        <v>2</v>
      </c>
      <c r="R235" s="40"/>
      <c r="S235" s="40">
        <v>6</v>
      </c>
      <c r="T235" s="40"/>
      <c r="U235" s="40"/>
      <c r="V235" s="40">
        <v>6</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2</v>
      </c>
      <c r="J238" s="40"/>
      <c r="K238" s="40"/>
      <c r="L238" s="40">
        <v>2</v>
      </c>
      <c r="M238" s="40"/>
      <c r="N238" s="40">
        <v>2</v>
      </c>
      <c r="O238" s="40"/>
      <c r="P238" s="40"/>
      <c r="Q238" s="40">
        <v>2</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c r="J242" s="40"/>
      <c r="K242" s="40"/>
      <c r="L242" s="40"/>
      <c r="M242" s="40"/>
      <c r="N242" s="40">
        <v>1</v>
      </c>
      <c r="O242" s="40"/>
      <c r="P242" s="40"/>
      <c r="Q242" s="40">
        <v>1</v>
      </c>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v>
      </c>
      <c r="J247" s="40"/>
      <c r="K247" s="40"/>
      <c r="L247" s="40">
        <v>1</v>
      </c>
      <c r="M247" s="40"/>
      <c r="N247" s="40"/>
      <c r="O247" s="40"/>
      <c r="P247" s="40"/>
      <c r="Q247" s="40"/>
      <c r="R247" s="40"/>
      <c r="S247" s="40">
        <v>1</v>
      </c>
      <c r="T247" s="40"/>
      <c r="U247" s="40"/>
      <c r="V247" s="40">
        <v>1</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3</v>
      </c>
      <c r="E262" s="40"/>
      <c r="F262" s="40"/>
      <c r="G262" s="40">
        <v>2</v>
      </c>
      <c r="H262" s="40">
        <v>1</v>
      </c>
      <c r="I262" s="40">
        <v>2</v>
      </c>
      <c r="J262" s="40"/>
      <c r="K262" s="40"/>
      <c r="L262" s="40">
        <v>1</v>
      </c>
      <c r="M262" s="40">
        <v>1</v>
      </c>
      <c r="N262" s="40">
        <v>1</v>
      </c>
      <c r="O262" s="40"/>
      <c r="P262" s="40"/>
      <c r="Q262" s="40">
        <v>1</v>
      </c>
      <c r="R262" s="40"/>
      <c r="S262" s="40">
        <v>4</v>
      </c>
      <c r="T262" s="40"/>
      <c r="U262" s="40"/>
      <c r="V262" s="40">
        <v>2</v>
      </c>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4</v>
      </c>
      <c r="E264" s="40">
        <v>1</v>
      </c>
      <c r="F264" s="40"/>
      <c r="G264" s="40">
        <v>3</v>
      </c>
      <c r="H264" s="40"/>
      <c r="I264" s="40">
        <v>13</v>
      </c>
      <c r="J264" s="40">
        <v>1</v>
      </c>
      <c r="K264" s="40"/>
      <c r="L264" s="40">
        <v>12</v>
      </c>
      <c r="M264" s="40"/>
      <c r="N264" s="40">
        <v>15</v>
      </c>
      <c r="O264" s="40">
        <v>2</v>
      </c>
      <c r="P264" s="40"/>
      <c r="Q264" s="40">
        <v>13</v>
      </c>
      <c r="R264" s="40"/>
      <c r="S264" s="40">
        <v>2</v>
      </c>
      <c r="T264" s="40"/>
      <c r="U264" s="40"/>
      <c r="V264" s="40">
        <v>2</v>
      </c>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v>1</v>
      </c>
      <c r="O265" s="40"/>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c r="A275" s="90">
        <v>411011316</v>
      </c>
      <c r="B275" s="42" t="s">
        <v>264</v>
      </c>
      <c r="C275" s="99"/>
      <c r="D275" s="40"/>
      <c r="E275" s="40"/>
      <c r="F275" s="40"/>
      <c r="G275" s="40"/>
      <c r="H275" s="40"/>
      <c r="I275" s="40">
        <v>1</v>
      </c>
      <c r="J275" s="40"/>
      <c r="K275" s="40"/>
      <c r="L275" s="40">
        <v>1</v>
      </c>
      <c r="M275" s="40"/>
      <c r="N275" s="40">
        <v>1</v>
      </c>
      <c r="O275" s="40"/>
      <c r="P275" s="40"/>
      <c r="Q275" s="40">
        <v>1</v>
      </c>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311</v>
      </c>
      <c r="C323" s="99"/>
      <c r="D323" s="40">
        <v>1</v>
      </c>
      <c r="E323" s="40"/>
      <c r="F323" s="40"/>
      <c r="G323" s="40">
        <v>1</v>
      </c>
      <c r="H323" s="40"/>
      <c r="I323" s="40"/>
      <c r="J323" s="40"/>
      <c r="K323" s="40"/>
      <c r="L323" s="40"/>
      <c r="M323" s="40"/>
      <c r="N323" s="40">
        <v>1</v>
      </c>
      <c r="O323" s="40"/>
      <c r="P323" s="40"/>
      <c r="Q323" s="40">
        <v>1</v>
      </c>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1</v>
      </c>
      <c r="E326" s="40"/>
      <c r="F326" s="40"/>
      <c r="G326" s="40">
        <v>1</v>
      </c>
      <c r="H326" s="40"/>
      <c r="I326" s="40">
        <v>3</v>
      </c>
      <c r="J326" s="40"/>
      <c r="K326" s="40"/>
      <c r="L326" s="40">
        <v>3</v>
      </c>
      <c r="M326" s="40"/>
      <c r="N326" s="40">
        <v>3</v>
      </c>
      <c r="O326" s="40"/>
      <c r="P326" s="40"/>
      <c r="Q326" s="40">
        <v>3</v>
      </c>
      <c r="R326" s="40"/>
      <c r="S326" s="40">
        <v>1</v>
      </c>
      <c r="T326" s="40"/>
      <c r="U326" s="40"/>
      <c r="V326" s="40">
        <v>1</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2</v>
      </c>
      <c r="E346" s="40"/>
      <c r="F346" s="40"/>
      <c r="G346" s="40">
        <v>2</v>
      </c>
      <c r="H346" s="40"/>
      <c r="I346" s="40">
        <v>3</v>
      </c>
      <c r="J346" s="40">
        <v>2</v>
      </c>
      <c r="K346" s="40"/>
      <c r="L346" s="40">
        <v>1</v>
      </c>
      <c r="M346" s="40"/>
      <c r="N346" s="40">
        <v>5</v>
      </c>
      <c r="O346" s="40">
        <v>2</v>
      </c>
      <c r="P346" s="40"/>
      <c r="Q346" s="40">
        <v>3</v>
      </c>
      <c r="R346" s="40"/>
      <c r="S346" s="40"/>
      <c r="T346" s="40"/>
      <c r="U346" s="40"/>
      <c r="V346" s="40"/>
      <c r="W346" s="40"/>
      <c r="X346" s="39">
        <v>522</v>
      </c>
      <c r="Y346" s="105"/>
      <c r="Z346" s="105"/>
    </row>
    <row r="347" spans="1:26" s="41" customFormat="1" ht="12.75">
      <c r="A347" s="90">
        <v>411011708</v>
      </c>
      <c r="B347" s="42" t="s">
        <v>335</v>
      </c>
      <c r="C347" s="99"/>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c r="E351" s="40"/>
      <c r="F351" s="40"/>
      <c r="G351" s="40"/>
      <c r="H351" s="40"/>
      <c r="I351" s="40">
        <v>1</v>
      </c>
      <c r="J351" s="40"/>
      <c r="K351" s="40"/>
      <c r="L351" s="40">
        <v>1</v>
      </c>
      <c r="M351" s="40"/>
      <c r="N351" s="40">
        <v>1</v>
      </c>
      <c r="O351" s="40"/>
      <c r="P351" s="40"/>
      <c r="Q351" s="40">
        <v>1</v>
      </c>
      <c r="R351" s="40"/>
      <c r="S351" s="40"/>
      <c r="T351" s="40"/>
      <c r="U351" s="40"/>
      <c r="V351" s="40"/>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v>1</v>
      </c>
      <c r="J380" s="40"/>
      <c r="K380" s="40"/>
      <c r="L380" s="40">
        <v>1</v>
      </c>
      <c r="M380" s="40"/>
      <c r="N380" s="40">
        <v>2</v>
      </c>
      <c r="O380" s="40"/>
      <c r="P380" s="40"/>
      <c r="Q380" s="40">
        <v>2</v>
      </c>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1</v>
      </c>
      <c r="E402" s="40"/>
      <c r="F402" s="40"/>
      <c r="G402" s="40">
        <v>1</v>
      </c>
      <c r="H402" s="40"/>
      <c r="I402" s="40">
        <v>9</v>
      </c>
      <c r="J402" s="40"/>
      <c r="K402" s="40"/>
      <c r="L402" s="40">
        <v>9</v>
      </c>
      <c r="M402" s="40"/>
      <c r="N402" s="40">
        <v>2</v>
      </c>
      <c r="O402" s="40"/>
      <c r="P402" s="40"/>
      <c r="Q402" s="40">
        <v>2</v>
      </c>
      <c r="R402" s="40"/>
      <c r="S402" s="40">
        <v>8</v>
      </c>
      <c r="T402" s="40"/>
      <c r="U402" s="40"/>
      <c r="V402" s="40">
        <v>8</v>
      </c>
      <c r="W402" s="40"/>
      <c r="X402" s="39">
        <v>428</v>
      </c>
      <c r="Y402" s="105"/>
      <c r="Z402" s="105"/>
    </row>
    <row r="403" spans="1:26" s="41" customFormat="1" ht="12.75">
      <c r="A403" s="90">
        <v>411011907</v>
      </c>
      <c r="B403" s="42" t="s">
        <v>388</v>
      </c>
      <c r="C403" s="99"/>
      <c r="D403" s="40"/>
      <c r="E403" s="40"/>
      <c r="F403" s="40"/>
      <c r="G403" s="40"/>
      <c r="H403" s="40"/>
      <c r="I403" s="40">
        <v>1</v>
      </c>
      <c r="J403" s="40"/>
      <c r="K403" s="40"/>
      <c r="L403" s="40">
        <v>1</v>
      </c>
      <c r="M403" s="40"/>
      <c r="N403" s="40"/>
      <c r="O403" s="40"/>
      <c r="P403" s="40"/>
      <c r="Q403" s="40"/>
      <c r="R403" s="40"/>
      <c r="S403" s="40">
        <v>1</v>
      </c>
      <c r="T403" s="40"/>
      <c r="U403" s="40"/>
      <c r="V403" s="40">
        <v>1</v>
      </c>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3</v>
      </c>
      <c r="E447" s="32">
        <f>SUM(E448:E507)</f>
        <v>0</v>
      </c>
      <c r="F447" s="32">
        <f>SUM(F448:F507)</f>
        <v>0</v>
      </c>
      <c r="G447" s="32">
        <f>SUM(G448:G507)</f>
        <v>3</v>
      </c>
      <c r="H447" s="32">
        <f>SUM(H448:H507)</f>
        <v>0</v>
      </c>
      <c r="I447" s="32">
        <f>SUM(J447:M447)</f>
        <v>3</v>
      </c>
      <c r="J447" s="32">
        <f>SUM(J448:J507)</f>
        <v>2</v>
      </c>
      <c r="K447" s="32">
        <f>SUM(K448:K507)</f>
        <v>0</v>
      </c>
      <c r="L447" s="32">
        <f>SUM(L448:L507)</f>
        <v>1</v>
      </c>
      <c r="M447" s="32">
        <f>SUM(M448:M507)</f>
        <v>0</v>
      </c>
      <c r="N447" s="32">
        <f>SUM(O447:R447)</f>
        <v>6</v>
      </c>
      <c r="O447" s="32">
        <f>SUM(O448:O507)</f>
        <v>2</v>
      </c>
      <c r="P447" s="32">
        <f>SUM(P448:P507)</f>
        <v>0</v>
      </c>
      <c r="Q447" s="32">
        <f>SUM(Q448:Q507)</f>
        <v>4</v>
      </c>
      <c r="R447" s="32">
        <f>SUM(R448:R507)</f>
        <v>0</v>
      </c>
      <c r="S447" s="32">
        <f>SUM(T447:W447)</f>
        <v>0</v>
      </c>
      <c r="T447" s="32">
        <f>SUM(T448:T507)</f>
        <v>0</v>
      </c>
      <c r="U447" s="32">
        <f>SUM(U448:U507)</f>
        <v>0</v>
      </c>
      <c r="V447" s="32">
        <f>SUM(V448:V507)</f>
        <v>0</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444</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c r="A498" s="90">
        <v>402010100</v>
      </c>
      <c r="B498" s="42" t="s">
        <v>474</v>
      </c>
      <c r="C498" s="99"/>
      <c r="D498" s="40">
        <v>2</v>
      </c>
      <c r="E498" s="40"/>
      <c r="F498" s="40"/>
      <c r="G498" s="40">
        <v>2</v>
      </c>
      <c r="H498" s="40"/>
      <c r="I498" s="40">
        <v>1</v>
      </c>
      <c r="J498" s="40"/>
      <c r="K498" s="40"/>
      <c r="L498" s="40">
        <v>1</v>
      </c>
      <c r="M498" s="40"/>
      <c r="N498" s="40">
        <v>3</v>
      </c>
      <c r="O498" s="40"/>
      <c r="P498" s="40"/>
      <c r="Q498" s="40">
        <v>3</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478</v>
      </c>
      <c r="C502" s="99"/>
      <c r="D502" s="40">
        <v>1</v>
      </c>
      <c r="E502" s="40"/>
      <c r="F502" s="40"/>
      <c r="G502" s="40">
        <v>1</v>
      </c>
      <c r="H502" s="40"/>
      <c r="I502" s="40"/>
      <c r="J502" s="40"/>
      <c r="K502" s="40"/>
      <c r="L502" s="40"/>
      <c r="M502" s="40"/>
      <c r="N502" s="40">
        <v>1</v>
      </c>
      <c r="O502" s="40"/>
      <c r="P502" s="40"/>
      <c r="Q502" s="40">
        <v>1</v>
      </c>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c r="E506" s="40"/>
      <c r="F506" s="40"/>
      <c r="G506" s="40"/>
      <c r="H506" s="40"/>
      <c r="I506" s="40">
        <v>1</v>
      </c>
      <c r="J506" s="40">
        <v>1</v>
      </c>
      <c r="K506" s="40"/>
      <c r="L506" s="40"/>
      <c r="M506" s="40"/>
      <c r="N506" s="40">
        <v>1</v>
      </c>
      <c r="O506" s="40">
        <v>1</v>
      </c>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12</v>
      </c>
      <c r="E508" s="32">
        <f>SUM(E509:E538)</f>
        <v>1</v>
      </c>
      <c r="F508" s="32">
        <f>SUM(F509:F538)</f>
        <v>0</v>
      </c>
      <c r="G508" s="32">
        <f>SUM(G509:G538)</f>
        <v>11</v>
      </c>
      <c r="H508" s="32">
        <f>SUM(H509:H538)</f>
        <v>0</v>
      </c>
      <c r="I508" s="32">
        <f>SUM(J508:M508)</f>
        <v>66</v>
      </c>
      <c r="J508" s="32">
        <f>SUM(J509:J538)</f>
        <v>2</v>
      </c>
      <c r="K508" s="32">
        <f>SUM(K509:K538)</f>
        <v>0</v>
      </c>
      <c r="L508" s="32">
        <f>SUM(L509:L538)</f>
        <v>64</v>
      </c>
      <c r="M508" s="32">
        <f>SUM(M509:M538)</f>
        <v>0</v>
      </c>
      <c r="N508" s="32">
        <f>SUM(O508:R508)</f>
        <v>65</v>
      </c>
      <c r="O508" s="32">
        <f>SUM(O509:O538)</f>
        <v>3</v>
      </c>
      <c r="P508" s="32">
        <f>SUM(P509:P538)</f>
        <v>0</v>
      </c>
      <c r="Q508" s="32">
        <f>SUM(Q509:Q538)</f>
        <v>62</v>
      </c>
      <c r="R508" s="32">
        <f>SUM(R509:R538)</f>
        <v>0</v>
      </c>
      <c r="S508" s="32">
        <f>SUM(T508:W508)</f>
        <v>13</v>
      </c>
      <c r="T508" s="32">
        <f>SUM(T509:T538)</f>
        <v>0</v>
      </c>
      <c r="U508" s="32">
        <f>SUM(U509:U538)</f>
        <v>0</v>
      </c>
      <c r="V508" s="32">
        <f>SUM(V509:V538)</f>
        <v>13</v>
      </c>
      <c r="W508" s="32">
        <f>SUM(W509:W538)</f>
        <v>0</v>
      </c>
      <c r="X508" s="33" t="s">
        <v>1920</v>
      </c>
    </row>
    <row r="509" spans="1:24" ht="12.75">
      <c r="A509" s="89">
        <v>421010000</v>
      </c>
      <c r="B509" s="30" t="s">
        <v>484</v>
      </c>
      <c r="C509" s="99"/>
      <c r="D509" s="6">
        <v>2</v>
      </c>
      <c r="E509" s="6">
        <v>1</v>
      </c>
      <c r="F509" s="6"/>
      <c r="G509" s="6">
        <v>1</v>
      </c>
      <c r="H509" s="6"/>
      <c r="I509" s="6">
        <v>1</v>
      </c>
      <c r="J509" s="6"/>
      <c r="K509" s="6"/>
      <c r="L509" s="6">
        <v>1</v>
      </c>
      <c r="M509" s="6"/>
      <c r="N509" s="6">
        <v>3</v>
      </c>
      <c r="O509" s="6">
        <v>1</v>
      </c>
      <c r="P509" s="6"/>
      <c r="Q509" s="6">
        <v>2</v>
      </c>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493</v>
      </c>
      <c r="C518" s="99"/>
      <c r="D518" s="6">
        <v>3</v>
      </c>
      <c r="E518" s="6"/>
      <c r="F518" s="6"/>
      <c r="G518" s="6">
        <v>3</v>
      </c>
      <c r="H518" s="6"/>
      <c r="I518" s="6">
        <v>7</v>
      </c>
      <c r="J518" s="6"/>
      <c r="K518" s="6"/>
      <c r="L518" s="6">
        <v>7</v>
      </c>
      <c r="M518" s="6"/>
      <c r="N518" s="6">
        <v>8</v>
      </c>
      <c r="O518" s="6"/>
      <c r="P518" s="6"/>
      <c r="Q518" s="6">
        <v>8</v>
      </c>
      <c r="R518" s="6"/>
      <c r="S518" s="6">
        <v>2</v>
      </c>
      <c r="T518" s="6"/>
      <c r="U518" s="6"/>
      <c r="V518" s="6">
        <v>2</v>
      </c>
      <c r="W518" s="6"/>
      <c r="X518" s="5">
        <v>160</v>
      </c>
    </row>
    <row r="519" spans="1:24" ht="25.5">
      <c r="A519" s="89">
        <v>421100010</v>
      </c>
      <c r="B519" s="30" t="s">
        <v>494</v>
      </c>
      <c r="C519" s="99"/>
      <c r="D519" s="6">
        <v>3</v>
      </c>
      <c r="E519" s="6"/>
      <c r="F519" s="6"/>
      <c r="G519" s="6">
        <v>3</v>
      </c>
      <c r="H519" s="6"/>
      <c r="I519" s="6">
        <v>35</v>
      </c>
      <c r="J519" s="6"/>
      <c r="K519" s="6"/>
      <c r="L519" s="6">
        <v>35</v>
      </c>
      <c r="M519" s="6"/>
      <c r="N519" s="6">
        <v>30</v>
      </c>
      <c r="O519" s="6"/>
      <c r="P519" s="6"/>
      <c r="Q519" s="6">
        <v>30</v>
      </c>
      <c r="R519" s="6"/>
      <c r="S519" s="6">
        <v>8</v>
      </c>
      <c r="T519" s="6"/>
      <c r="U519" s="6"/>
      <c r="V519" s="6">
        <v>8</v>
      </c>
      <c r="W519" s="6"/>
      <c r="X519" s="5">
        <v>120</v>
      </c>
    </row>
    <row r="520" spans="1:24" ht="25.5">
      <c r="A520" s="89">
        <v>421110011</v>
      </c>
      <c r="B520" s="30" t="s">
        <v>495</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c r="A522" s="90">
        <v>421130013</v>
      </c>
      <c r="B522" s="42" t="s">
        <v>497</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c r="E526" s="40"/>
      <c r="F526" s="40"/>
      <c r="G526" s="40"/>
      <c r="H526" s="40"/>
      <c r="I526" s="40">
        <v>12</v>
      </c>
      <c r="J526" s="40">
        <v>1</v>
      </c>
      <c r="K526" s="40"/>
      <c r="L526" s="40">
        <v>11</v>
      </c>
      <c r="M526" s="40"/>
      <c r="N526" s="40">
        <v>10</v>
      </c>
      <c r="O526" s="40">
        <v>1</v>
      </c>
      <c r="P526" s="40"/>
      <c r="Q526" s="40">
        <v>9</v>
      </c>
      <c r="R526" s="40"/>
      <c r="S526" s="40">
        <v>2</v>
      </c>
      <c r="T526" s="40"/>
      <c r="U526" s="40"/>
      <c r="V526" s="40">
        <v>2</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6</v>
      </c>
      <c r="J529" s="40"/>
      <c r="K529" s="40"/>
      <c r="L529" s="40">
        <v>6</v>
      </c>
      <c r="M529" s="40"/>
      <c r="N529" s="40">
        <v>6</v>
      </c>
      <c r="O529" s="40"/>
      <c r="P529" s="40"/>
      <c r="Q529" s="40">
        <v>6</v>
      </c>
      <c r="R529" s="40"/>
      <c r="S529" s="40"/>
      <c r="T529" s="40"/>
      <c r="U529" s="40"/>
      <c r="V529" s="40"/>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1</v>
      </c>
      <c r="E534" s="40"/>
      <c r="F534" s="40"/>
      <c r="G534" s="40">
        <v>1</v>
      </c>
      <c r="H534" s="40"/>
      <c r="I534" s="40">
        <v>1</v>
      </c>
      <c r="J534" s="40">
        <v>1</v>
      </c>
      <c r="K534" s="40"/>
      <c r="L534" s="40"/>
      <c r="M534" s="40"/>
      <c r="N534" s="40">
        <v>2</v>
      </c>
      <c r="O534" s="40">
        <v>1</v>
      </c>
      <c r="P534" s="40"/>
      <c r="Q534" s="40">
        <v>1</v>
      </c>
      <c r="R534" s="40"/>
      <c r="S534" s="40"/>
      <c r="T534" s="40"/>
      <c r="U534" s="40"/>
      <c r="V534" s="40"/>
      <c r="W534" s="40"/>
      <c r="X534" s="39">
        <v>120</v>
      </c>
      <c r="Y534" s="105"/>
      <c r="Z534" s="105"/>
    </row>
    <row r="535" spans="1:26" s="41" customFormat="1" ht="12.75">
      <c r="A535" s="90">
        <v>421250026</v>
      </c>
      <c r="B535" s="42" t="s">
        <v>2173</v>
      </c>
      <c r="C535" s="99"/>
      <c r="D535" s="40">
        <v>1</v>
      </c>
      <c r="E535" s="40"/>
      <c r="F535" s="40"/>
      <c r="G535" s="40">
        <v>1</v>
      </c>
      <c r="H535" s="40"/>
      <c r="I535" s="40">
        <v>1</v>
      </c>
      <c r="J535" s="40"/>
      <c r="K535" s="40"/>
      <c r="L535" s="40">
        <v>1</v>
      </c>
      <c r="M535" s="40"/>
      <c r="N535" s="40">
        <v>2</v>
      </c>
      <c r="O535" s="40"/>
      <c r="P535" s="40"/>
      <c r="Q535" s="40">
        <v>2</v>
      </c>
      <c r="R535" s="40"/>
      <c r="S535" s="40"/>
      <c r="T535" s="40"/>
      <c r="U535" s="40"/>
      <c r="V535" s="40"/>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v>1</v>
      </c>
      <c r="E537" s="40"/>
      <c r="F537" s="40"/>
      <c r="G537" s="40">
        <v>1</v>
      </c>
      <c r="H537" s="40"/>
      <c r="I537" s="40">
        <v>2</v>
      </c>
      <c r="J537" s="40"/>
      <c r="K537" s="40"/>
      <c r="L537" s="40">
        <v>2</v>
      </c>
      <c r="M537" s="40"/>
      <c r="N537" s="40">
        <v>3</v>
      </c>
      <c r="O537" s="40"/>
      <c r="P537" s="40"/>
      <c r="Q537" s="40">
        <v>3</v>
      </c>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1</v>
      </c>
      <c r="E539" s="32"/>
      <c r="F539" s="32"/>
      <c r="G539" s="32">
        <v>1</v>
      </c>
      <c r="H539" s="32"/>
      <c r="I539" s="32">
        <v>14</v>
      </c>
      <c r="J539" s="32"/>
      <c r="K539" s="32"/>
      <c r="L539" s="32">
        <v>14</v>
      </c>
      <c r="M539" s="32"/>
      <c r="N539" s="32">
        <v>15</v>
      </c>
      <c r="O539" s="32"/>
      <c r="P539" s="32"/>
      <c r="Q539" s="32">
        <v>15</v>
      </c>
      <c r="R539" s="32"/>
      <c r="S539" s="32"/>
      <c r="T539" s="32"/>
      <c r="U539" s="32"/>
      <c r="V539" s="32"/>
      <c r="W539" s="32"/>
      <c r="X539" s="34">
        <v>120</v>
      </c>
    </row>
    <row r="540" spans="1:24" ht="12.75">
      <c r="A540" s="92">
        <v>431010000</v>
      </c>
      <c r="B540" s="35" t="s">
        <v>510</v>
      </c>
      <c r="C540" s="98"/>
      <c r="D540" s="32"/>
      <c r="E540" s="32"/>
      <c r="F540" s="32"/>
      <c r="G540" s="32"/>
      <c r="H540" s="32"/>
      <c r="I540" s="32">
        <v>2</v>
      </c>
      <c r="J540" s="32">
        <v>1</v>
      </c>
      <c r="K540" s="32"/>
      <c r="L540" s="32">
        <v>1</v>
      </c>
      <c r="M540" s="32"/>
      <c r="N540" s="32">
        <v>2</v>
      </c>
      <c r="O540" s="32">
        <v>1</v>
      </c>
      <c r="P540" s="32"/>
      <c r="Q540" s="32">
        <v>1</v>
      </c>
      <c r="R540" s="32"/>
      <c r="S540" s="32"/>
      <c r="T540" s="32"/>
      <c r="U540" s="32"/>
      <c r="V540" s="32"/>
      <c r="W540" s="32"/>
      <c r="X540" s="34">
        <v>232</v>
      </c>
    </row>
    <row r="541" spans="1:24" ht="12.75">
      <c r="A541" s="92">
        <v>441010000</v>
      </c>
      <c r="B541" s="35" t="s">
        <v>2336</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2340</v>
      </c>
      <c r="C542" s="98"/>
      <c r="D542" s="32"/>
      <c r="E542" s="32"/>
      <c r="F542" s="32"/>
      <c r="G542" s="32"/>
      <c r="H542" s="32"/>
      <c r="I542" s="32">
        <v>3</v>
      </c>
      <c r="J542" s="32"/>
      <c r="K542" s="32"/>
      <c r="L542" s="32">
        <v>3</v>
      </c>
      <c r="M542" s="32"/>
      <c r="N542" s="32">
        <v>3</v>
      </c>
      <c r="O542" s="32"/>
      <c r="P542" s="32"/>
      <c r="Q542" s="32">
        <v>3</v>
      </c>
      <c r="R542" s="32"/>
      <c r="S542" s="32"/>
      <c r="T542" s="32"/>
      <c r="U542" s="32"/>
      <c r="V542" s="32"/>
      <c r="W542" s="32"/>
      <c r="X542" s="34">
        <v>60</v>
      </c>
    </row>
    <row r="543" spans="1:24" ht="12.75">
      <c r="A543" s="92">
        <v>600030000</v>
      </c>
      <c r="B543" s="35" t="s">
        <v>2341</v>
      </c>
      <c r="C543" s="98"/>
      <c r="D543" s="32">
        <v>2</v>
      </c>
      <c r="E543" s="32"/>
      <c r="F543" s="32"/>
      <c r="G543" s="32">
        <v>2</v>
      </c>
      <c r="H543" s="32"/>
      <c r="I543" s="32">
        <v>10</v>
      </c>
      <c r="J543" s="32"/>
      <c r="K543" s="32"/>
      <c r="L543" s="32">
        <v>10</v>
      </c>
      <c r="M543" s="32"/>
      <c r="N543" s="32">
        <v>11</v>
      </c>
      <c r="O543" s="32"/>
      <c r="P543" s="32"/>
      <c r="Q543" s="32">
        <v>11</v>
      </c>
      <c r="R543" s="32"/>
      <c r="S543" s="32">
        <v>1</v>
      </c>
      <c r="T543" s="32"/>
      <c r="U543" s="32"/>
      <c r="V543" s="32">
        <v>1</v>
      </c>
      <c r="W543" s="32"/>
      <c r="X543" s="34">
        <v>60</v>
      </c>
    </row>
    <row r="544" spans="1:24" ht="12.75">
      <c r="A544" s="92">
        <v>600040000</v>
      </c>
      <c r="B544" s="35" t="s">
        <v>2342</v>
      </c>
      <c r="C544" s="98"/>
      <c r="D544" s="32">
        <v>1</v>
      </c>
      <c r="E544" s="32"/>
      <c r="F544" s="32"/>
      <c r="G544" s="32">
        <v>1</v>
      </c>
      <c r="H544" s="32"/>
      <c r="I544" s="32">
        <v>2</v>
      </c>
      <c r="J544" s="32"/>
      <c r="K544" s="32"/>
      <c r="L544" s="32">
        <v>2</v>
      </c>
      <c r="M544" s="32"/>
      <c r="N544" s="32">
        <v>1</v>
      </c>
      <c r="O544" s="32"/>
      <c r="P544" s="32"/>
      <c r="Q544" s="32">
        <v>1</v>
      </c>
      <c r="R544" s="32"/>
      <c r="S544" s="32">
        <v>2</v>
      </c>
      <c r="T544" s="32"/>
      <c r="U544" s="32"/>
      <c r="V544" s="32">
        <v>2</v>
      </c>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c r="E546" s="32"/>
      <c r="F546" s="32"/>
      <c r="G546" s="32"/>
      <c r="H546" s="32"/>
      <c r="I546" s="32">
        <v>1</v>
      </c>
      <c r="J546" s="32"/>
      <c r="K546" s="32"/>
      <c r="L546" s="32"/>
      <c r="M546" s="32">
        <v>1</v>
      </c>
      <c r="N546" s="32"/>
      <c r="O546" s="32"/>
      <c r="P546" s="32"/>
      <c r="Q546" s="32"/>
      <c r="R546" s="32"/>
      <c r="S546" s="32">
        <v>1</v>
      </c>
      <c r="T546" s="32"/>
      <c r="U546" s="32"/>
      <c r="V546" s="32"/>
      <c r="W546" s="32">
        <v>1</v>
      </c>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97</v>
      </c>
      <c r="E551" s="7">
        <f>SUM(E8,E447,E508,E539:E550)</f>
        <v>13</v>
      </c>
      <c r="F551" s="7">
        <f>SUM(F8,F447,F508,F539:F550)</f>
        <v>0</v>
      </c>
      <c r="G551" s="7">
        <f>SUM(G8,G447,G508,G539:G550)</f>
        <v>81</v>
      </c>
      <c r="H551" s="7">
        <f>SUM(H8,H447,H508,H539:H550)</f>
        <v>3</v>
      </c>
      <c r="I551" s="7">
        <f>SUM(J551:M551)</f>
        <v>243</v>
      </c>
      <c r="J551" s="7">
        <f>SUM(J8,J447,J508,J539:J550)</f>
        <v>25</v>
      </c>
      <c r="K551" s="7">
        <f>SUM(K8,K447,K508,K539:K550)</f>
        <v>0</v>
      </c>
      <c r="L551" s="7">
        <f>SUM(L8,L447,L508,L539:L550)</f>
        <v>214</v>
      </c>
      <c r="M551" s="7">
        <f>SUM(M8,M447,M508,M539:M550)</f>
        <v>4</v>
      </c>
      <c r="N551" s="7">
        <f>SUM(O551:R551)</f>
        <v>248</v>
      </c>
      <c r="O551" s="7">
        <f>SUM(O8,O447,O508,O539:O550)</f>
        <v>38</v>
      </c>
      <c r="P551" s="7">
        <f>SUM(P8,P447,P508,P539:P550)</f>
        <v>0</v>
      </c>
      <c r="Q551" s="7">
        <f>SUM(Q8,Q447,Q508,Q539:Q550)</f>
        <v>209</v>
      </c>
      <c r="R551" s="7">
        <f>SUM(R8,R447,R508,R539:R550)</f>
        <v>1</v>
      </c>
      <c r="S551" s="7">
        <f>SUM(T551:W551)</f>
        <v>92</v>
      </c>
      <c r="T551" s="7">
        <f>SUM(T8,T447,T508,T539:T550)</f>
        <v>0</v>
      </c>
      <c r="U551" s="7">
        <f>SUM(U8,U447,U508,U539:U550)</f>
        <v>0</v>
      </c>
      <c r="V551" s="7">
        <f>SUM(V8,V447,V508,V539:V550)</f>
        <v>86</v>
      </c>
      <c r="W551" s="7">
        <f>SUM(W8,W447,W508,W539:W550)</f>
        <v>6</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7</v>
      </c>
      <c r="E553" s="32">
        <f>SUM(E554:E741)</f>
        <v>6</v>
      </c>
      <c r="F553" s="32">
        <f>SUM(F554:F741)</f>
        <v>0</v>
      </c>
      <c r="G553" s="32">
        <f>SUM(G554:G741)</f>
        <v>1</v>
      </c>
      <c r="H553" s="32">
        <f>SUM(H554:H741)</f>
        <v>0</v>
      </c>
      <c r="I553" s="32">
        <f>SUM(J553:M553)</f>
        <v>12</v>
      </c>
      <c r="J553" s="32">
        <f>SUM(J554:J741)</f>
        <v>4</v>
      </c>
      <c r="K553" s="32">
        <f>SUM(K554:K741)</f>
        <v>0</v>
      </c>
      <c r="L553" s="32">
        <f>SUM(L554:L741)</f>
        <v>8</v>
      </c>
      <c r="M553" s="32">
        <f>SUM(M554:M741)</f>
        <v>0</v>
      </c>
      <c r="N553" s="32">
        <f>SUM(O553:R553)</f>
        <v>10</v>
      </c>
      <c r="O553" s="32">
        <f>SUM(O554:O741)</f>
        <v>8</v>
      </c>
      <c r="P553" s="32">
        <f>SUM(P554:P741)</f>
        <v>0</v>
      </c>
      <c r="Q553" s="32">
        <f>SUM(Q554:Q741)</f>
        <v>2</v>
      </c>
      <c r="R553" s="32">
        <f>SUM(R554:R741)</f>
        <v>0</v>
      </c>
      <c r="S553" s="32">
        <f>SUM(T553:W553)</f>
        <v>9</v>
      </c>
      <c r="T553" s="32">
        <f>SUM(T554:T741)</f>
        <v>2</v>
      </c>
      <c r="U553" s="32">
        <f>SUM(U554:U741)</f>
        <v>0</v>
      </c>
      <c r="V553" s="32">
        <f>SUM(V554:V741)</f>
        <v>7</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593</v>
      </c>
      <c r="C655" s="99"/>
      <c r="D655" s="40">
        <v>1</v>
      </c>
      <c r="E655" s="40">
        <v>1</v>
      </c>
      <c r="F655" s="40"/>
      <c r="G655" s="40"/>
      <c r="H655" s="40"/>
      <c r="I655" s="40"/>
      <c r="J655" s="40"/>
      <c r="K655" s="40"/>
      <c r="L655" s="40"/>
      <c r="M655" s="40"/>
      <c r="N655" s="40">
        <v>1</v>
      </c>
      <c r="O655" s="40">
        <v>1</v>
      </c>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c r="A658" s="90">
        <v>109020100</v>
      </c>
      <c r="B658" s="42" t="s">
        <v>596</v>
      </c>
      <c r="C658" s="99"/>
      <c r="D658" s="40">
        <v>1</v>
      </c>
      <c r="E658" s="40">
        <v>1</v>
      </c>
      <c r="F658" s="40"/>
      <c r="G658" s="40"/>
      <c r="H658" s="40"/>
      <c r="I658" s="40"/>
      <c r="J658" s="40"/>
      <c r="K658" s="40"/>
      <c r="L658" s="40"/>
      <c r="M658" s="40"/>
      <c r="N658" s="40">
        <v>1</v>
      </c>
      <c r="O658" s="40">
        <v>1</v>
      </c>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c r="A700" s="90">
        <v>112000000</v>
      </c>
      <c r="B700" s="42" t="s">
        <v>638</v>
      </c>
      <c r="C700" s="99"/>
      <c r="D700" s="40"/>
      <c r="E700" s="40"/>
      <c r="F700" s="40"/>
      <c r="G700" s="40"/>
      <c r="H700" s="40"/>
      <c r="I700" s="40">
        <v>1</v>
      </c>
      <c r="J700" s="40">
        <v>1</v>
      </c>
      <c r="K700" s="40"/>
      <c r="L700" s="40"/>
      <c r="M700" s="40"/>
      <c r="N700" s="40">
        <v>1</v>
      </c>
      <c r="O700" s="40">
        <v>1</v>
      </c>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c r="E726" s="40"/>
      <c r="F726" s="40"/>
      <c r="G726" s="40"/>
      <c r="H726" s="40"/>
      <c r="I726" s="40">
        <v>1</v>
      </c>
      <c r="J726" s="40"/>
      <c r="K726" s="40"/>
      <c r="L726" s="40">
        <v>1</v>
      </c>
      <c r="M726" s="40"/>
      <c r="N726" s="40"/>
      <c r="O726" s="40"/>
      <c r="P726" s="40"/>
      <c r="Q726" s="40"/>
      <c r="R726" s="40"/>
      <c r="S726" s="40">
        <v>1</v>
      </c>
      <c r="T726" s="40"/>
      <c r="U726" s="40"/>
      <c r="V726" s="40">
        <v>1</v>
      </c>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c r="A736" s="90">
        <v>113070000</v>
      </c>
      <c r="B736" s="42" t="s">
        <v>669</v>
      </c>
      <c r="C736" s="99"/>
      <c r="D736" s="40"/>
      <c r="E736" s="40"/>
      <c r="F736" s="40"/>
      <c r="G736" s="40"/>
      <c r="H736" s="40"/>
      <c r="I736" s="40">
        <v>2</v>
      </c>
      <c r="J736" s="40"/>
      <c r="K736" s="40"/>
      <c r="L736" s="40">
        <v>2</v>
      </c>
      <c r="M736" s="40"/>
      <c r="N736" s="40"/>
      <c r="O736" s="40"/>
      <c r="P736" s="40"/>
      <c r="Q736" s="40"/>
      <c r="R736" s="40"/>
      <c r="S736" s="40">
        <v>2</v>
      </c>
      <c r="T736" s="40"/>
      <c r="U736" s="40"/>
      <c r="V736" s="40">
        <v>2</v>
      </c>
      <c r="W736" s="40"/>
      <c r="X736" s="39">
        <v>189</v>
      </c>
      <c r="Y736" s="105"/>
      <c r="Z736" s="105"/>
    </row>
    <row r="737" spans="1:26" s="41" customFormat="1" ht="12.75">
      <c r="A737" s="90">
        <v>113070100</v>
      </c>
      <c r="B737" s="42" t="s">
        <v>670</v>
      </c>
      <c r="C737" s="99"/>
      <c r="D737" s="40">
        <v>5</v>
      </c>
      <c r="E737" s="40">
        <v>4</v>
      </c>
      <c r="F737" s="40"/>
      <c r="G737" s="40">
        <v>1</v>
      </c>
      <c r="H737" s="40"/>
      <c r="I737" s="40">
        <v>8</v>
      </c>
      <c r="J737" s="40">
        <v>3</v>
      </c>
      <c r="K737" s="40"/>
      <c r="L737" s="40">
        <v>5</v>
      </c>
      <c r="M737" s="40"/>
      <c r="N737" s="40">
        <v>7</v>
      </c>
      <c r="O737" s="40">
        <v>5</v>
      </c>
      <c r="P737" s="40"/>
      <c r="Q737" s="40">
        <v>2</v>
      </c>
      <c r="R737" s="40"/>
      <c r="S737" s="40">
        <v>6</v>
      </c>
      <c r="T737" s="40">
        <v>2</v>
      </c>
      <c r="U737" s="40"/>
      <c r="V737" s="40">
        <v>4</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7</v>
      </c>
      <c r="E753" s="7">
        <f>SUM(E553,E742:E752)</f>
        <v>6</v>
      </c>
      <c r="F753" s="7">
        <f>SUM(F553,F742:F752)</f>
        <v>0</v>
      </c>
      <c r="G753" s="7">
        <f>SUM(G553,G742:G752)</f>
        <v>1</v>
      </c>
      <c r="H753" s="7">
        <f>SUM(H553,H742:H752)</f>
        <v>0</v>
      </c>
      <c r="I753" s="7">
        <f>SUM(J753:M753)</f>
        <v>12</v>
      </c>
      <c r="J753" s="7">
        <f>SUM(J553,J742:J752)</f>
        <v>4</v>
      </c>
      <c r="K753" s="7">
        <f>SUM(K553,K742:K752)</f>
        <v>0</v>
      </c>
      <c r="L753" s="7">
        <f>SUM(L553,L742:L752)</f>
        <v>8</v>
      </c>
      <c r="M753" s="7">
        <f>SUM(M553,M742:M752)</f>
        <v>0</v>
      </c>
      <c r="N753" s="7">
        <f>SUM(O753:R753)</f>
        <v>10</v>
      </c>
      <c r="O753" s="7">
        <f>SUM(O553,O742:O752)</f>
        <v>8</v>
      </c>
      <c r="P753" s="7">
        <f>SUM(P553,P742:P752)</f>
        <v>0</v>
      </c>
      <c r="Q753" s="7">
        <f>SUM(Q553,Q742:Q752)</f>
        <v>2</v>
      </c>
      <c r="R753" s="7">
        <f>SUM(R553,R742:R752)</f>
        <v>0</v>
      </c>
      <c r="S753" s="7">
        <f>SUM(T753:W753)</f>
        <v>9</v>
      </c>
      <c r="T753" s="7">
        <f>SUM(T553,T742:T752)</f>
        <v>2</v>
      </c>
      <c r="U753" s="7">
        <f>SUM(U553,U742:U752)</f>
        <v>0</v>
      </c>
      <c r="V753" s="7">
        <f>SUM(V553,V742:V752)</f>
        <v>7</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21</v>
      </c>
      <c r="E755" s="32">
        <f>SUM(E756:E764)</f>
        <v>0</v>
      </c>
      <c r="F755" s="32">
        <f>SUM(F756:F764)</f>
        <v>0</v>
      </c>
      <c r="G755" s="32">
        <f>SUM(G756:G764)</f>
        <v>21</v>
      </c>
      <c r="H755" s="32">
        <f>SUM(H756:H764)</f>
        <v>0</v>
      </c>
      <c r="I755" s="32">
        <f>SUM(J755:M755)</f>
        <v>178</v>
      </c>
      <c r="J755" s="32">
        <f>SUM(J756:J764)</f>
        <v>0</v>
      </c>
      <c r="K755" s="32">
        <f>SUM(K756:K764)</f>
        <v>0</v>
      </c>
      <c r="L755" s="32">
        <f>SUM(L756:L764)</f>
        <v>178</v>
      </c>
      <c r="M755" s="32">
        <f>SUM(M756:M764)</f>
        <v>0</v>
      </c>
      <c r="N755" s="32">
        <f>SUM(O755:R755)</f>
        <v>188</v>
      </c>
      <c r="O755" s="32">
        <f>SUM(O756:O764)</f>
        <v>0</v>
      </c>
      <c r="P755" s="32">
        <f>SUM(P756:P764)</f>
        <v>0</v>
      </c>
      <c r="Q755" s="32">
        <f>SUM(Q756:Q764)</f>
        <v>188</v>
      </c>
      <c r="R755" s="32">
        <f>SUM(R756:R764)</f>
        <v>0</v>
      </c>
      <c r="S755" s="32">
        <f>SUM(T755:W755)</f>
        <v>11</v>
      </c>
      <c r="T755" s="32">
        <f>SUM(T756:T764)</f>
        <v>0</v>
      </c>
      <c r="U755" s="32">
        <f>SUM(U756:U764)</f>
        <v>0</v>
      </c>
      <c r="V755" s="32">
        <f>SUM(V756:V764)</f>
        <v>11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676</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13</v>
      </c>
      <c r="E759" s="6"/>
      <c r="F759" s="6"/>
      <c r="G759" s="6">
        <v>13</v>
      </c>
      <c r="H759" s="6"/>
      <c r="I759" s="6">
        <v>153</v>
      </c>
      <c r="J759" s="6"/>
      <c r="K759" s="6"/>
      <c r="L759" s="6">
        <v>153</v>
      </c>
      <c r="M759" s="6"/>
      <c r="N759" s="6">
        <v>157</v>
      </c>
      <c r="O759" s="6"/>
      <c r="P759" s="6"/>
      <c r="Q759" s="6">
        <v>157</v>
      </c>
      <c r="R759" s="6"/>
      <c r="S759" s="6">
        <v>9</v>
      </c>
      <c r="T759" s="6"/>
      <c r="U759" s="6"/>
      <c r="V759" s="6">
        <v>9</v>
      </c>
      <c r="W759" s="6"/>
      <c r="X759" s="5">
        <v>324</v>
      </c>
    </row>
    <row r="760" spans="1:24" ht="38.25">
      <c r="A760" s="89">
        <v>321040000</v>
      </c>
      <c r="B760" s="30" t="s">
        <v>679</v>
      </c>
      <c r="C760" s="99"/>
      <c r="D760" s="6">
        <v>8</v>
      </c>
      <c r="E760" s="6"/>
      <c r="F760" s="6"/>
      <c r="G760" s="6">
        <v>8</v>
      </c>
      <c r="H760" s="6"/>
      <c r="I760" s="6">
        <v>25</v>
      </c>
      <c r="J760" s="6"/>
      <c r="K760" s="6"/>
      <c r="L760" s="6">
        <v>25</v>
      </c>
      <c r="M760" s="6"/>
      <c r="N760" s="6">
        <v>31</v>
      </c>
      <c r="O760" s="6"/>
      <c r="P760" s="6"/>
      <c r="Q760" s="6">
        <v>31</v>
      </c>
      <c r="R760" s="6"/>
      <c r="S760" s="6">
        <v>2</v>
      </c>
      <c r="T760" s="6"/>
      <c r="U760" s="6"/>
      <c r="V760" s="6">
        <v>2</v>
      </c>
      <c r="W760" s="6"/>
      <c r="X760" s="5">
        <v>324</v>
      </c>
    </row>
    <row r="761" spans="1:24" ht="38.25" hidden="1">
      <c r="A761" s="89">
        <v>321050000</v>
      </c>
      <c r="B761" s="30" t="s">
        <v>680</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226</v>
      </c>
      <c r="E765" s="32">
        <f>SUM(E766:E860)</f>
        <v>87</v>
      </c>
      <c r="F765" s="32">
        <f>SUM(F766:F860)</f>
        <v>0</v>
      </c>
      <c r="G765" s="32">
        <f>SUM(G766:G860)</f>
        <v>139</v>
      </c>
      <c r="H765" s="32">
        <f>SUM(H766:H860)</f>
        <v>0</v>
      </c>
      <c r="I765" s="32">
        <f>SUM(J765:M765)</f>
        <v>338</v>
      </c>
      <c r="J765" s="32">
        <f>SUM(J766:J860)</f>
        <v>117</v>
      </c>
      <c r="K765" s="32">
        <f>SUM(K766:K860)</f>
        <v>0</v>
      </c>
      <c r="L765" s="32">
        <f>SUM(L766:L860)</f>
        <v>221</v>
      </c>
      <c r="M765" s="32">
        <f>SUM(M766:M860)</f>
        <v>0</v>
      </c>
      <c r="N765" s="32">
        <f>SUM(O765:R765)</f>
        <v>310</v>
      </c>
      <c r="O765" s="32">
        <f>SUM(O766:O860)</f>
        <v>204</v>
      </c>
      <c r="P765" s="32">
        <f>SUM(P766:P860)</f>
        <v>0</v>
      </c>
      <c r="Q765" s="32">
        <f>SUM(Q766:Q860)</f>
        <v>106</v>
      </c>
      <c r="R765" s="32">
        <f>SUM(R766:R860)</f>
        <v>0</v>
      </c>
      <c r="S765" s="32">
        <f>SUM(T765:W765)</f>
        <v>254</v>
      </c>
      <c r="T765" s="32">
        <f>SUM(T766:T860)</f>
        <v>0</v>
      </c>
      <c r="U765" s="32">
        <f>SUM(U766:U860)</f>
        <v>0</v>
      </c>
      <c r="V765" s="32">
        <f>SUM(V766:V860)</f>
        <v>254</v>
      </c>
      <c r="W765" s="32">
        <f>SUM(W766:W860)</f>
        <v>0</v>
      </c>
      <c r="X765" s="33" t="s">
        <v>1920</v>
      </c>
    </row>
    <row r="766" spans="1:24" ht="25.5">
      <c r="A766" s="89">
        <v>301000000</v>
      </c>
      <c r="B766" s="30" t="s">
        <v>683</v>
      </c>
      <c r="C766" s="99"/>
      <c r="D766" s="6">
        <v>2</v>
      </c>
      <c r="E766" s="6"/>
      <c r="F766" s="6"/>
      <c r="G766" s="6">
        <v>2</v>
      </c>
      <c r="H766" s="6"/>
      <c r="I766" s="6">
        <v>2</v>
      </c>
      <c r="J766" s="6">
        <v>1</v>
      </c>
      <c r="K766" s="6"/>
      <c r="L766" s="6">
        <v>1</v>
      </c>
      <c r="M766" s="6"/>
      <c r="N766" s="6">
        <v>3</v>
      </c>
      <c r="O766" s="6">
        <v>1</v>
      </c>
      <c r="P766" s="6"/>
      <c r="Q766" s="6">
        <v>2</v>
      </c>
      <c r="R766" s="6"/>
      <c r="S766" s="6">
        <v>1</v>
      </c>
      <c r="T766" s="6"/>
      <c r="U766" s="6"/>
      <c r="V766" s="6">
        <v>1</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3</v>
      </c>
      <c r="E777" s="6"/>
      <c r="F777" s="6"/>
      <c r="G777" s="6">
        <v>3</v>
      </c>
      <c r="H777" s="6"/>
      <c r="I777" s="6"/>
      <c r="J777" s="6"/>
      <c r="K777" s="6"/>
      <c r="L777" s="6"/>
      <c r="M777" s="6"/>
      <c r="N777" s="6"/>
      <c r="O777" s="6"/>
      <c r="P777" s="6"/>
      <c r="Q777" s="6"/>
      <c r="R777" s="6"/>
      <c r="S777" s="6">
        <v>3</v>
      </c>
      <c r="T777" s="6"/>
      <c r="U777" s="6"/>
      <c r="V777" s="6">
        <v>3</v>
      </c>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686</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691</v>
      </c>
      <c r="C780" s="99"/>
      <c r="D780" s="6">
        <v>3</v>
      </c>
      <c r="E780" s="6"/>
      <c r="F780" s="6"/>
      <c r="G780" s="6">
        <v>3</v>
      </c>
      <c r="H780" s="6"/>
      <c r="I780" s="6">
        <v>2</v>
      </c>
      <c r="J780" s="6"/>
      <c r="K780" s="6"/>
      <c r="L780" s="6">
        <v>2</v>
      </c>
      <c r="M780" s="6"/>
      <c r="N780" s="6">
        <v>1</v>
      </c>
      <c r="O780" s="6"/>
      <c r="P780" s="6"/>
      <c r="Q780" s="6">
        <v>1</v>
      </c>
      <c r="R780" s="6"/>
      <c r="S780" s="6">
        <v>4</v>
      </c>
      <c r="T780" s="6"/>
      <c r="U780" s="6"/>
      <c r="V780" s="6">
        <v>4</v>
      </c>
      <c r="W780" s="6"/>
      <c r="X780" s="5">
        <v>286</v>
      </c>
    </row>
    <row r="781" spans="1:24" ht="12.75" hidden="1">
      <c r="A781" s="89">
        <v>301030400</v>
      </c>
      <c r="B781" s="30" t="s">
        <v>692</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3</v>
      </c>
      <c r="E787" s="6"/>
      <c r="F787" s="6"/>
      <c r="G787" s="6">
        <v>3</v>
      </c>
      <c r="H787" s="6"/>
      <c r="I787" s="6">
        <v>1</v>
      </c>
      <c r="J787" s="6"/>
      <c r="K787" s="6"/>
      <c r="L787" s="6">
        <v>1</v>
      </c>
      <c r="M787" s="6"/>
      <c r="N787" s="6">
        <v>2</v>
      </c>
      <c r="O787" s="6"/>
      <c r="P787" s="6"/>
      <c r="Q787" s="6">
        <v>2</v>
      </c>
      <c r="R787" s="6"/>
      <c r="S787" s="6">
        <v>2</v>
      </c>
      <c r="T787" s="6"/>
      <c r="U787" s="6"/>
      <c r="V787" s="6">
        <v>2</v>
      </c>
      <c r="W787" s="6"/>
      <c r="X787" s="5">
        <v>345</v>
      </c>
    </row>
    <row r="788" spans="1:24" ht="12.75">
      <c r="A788" s="89">
        <v>302010000</v>
      </c>
      <c r="B788" s="30" t="s">
        <v>699</v>
      </c>
      <c r="C788" s="99"/>
      <c r="D788" s="6"/>
      <c r="E788" s="6"/>
      <c r="F788" s="6"/>
      <c r="G788" s="6"/>
      <c r="H788" s="6"/>
      <c r="I788" s="6">
        <v>1</v>
      </c>
      <c r="J788" s="6"/>
      <c r="K788" s="6"/>
      <c r="L788" s="6">
        <v>1</v>
      </c>
      <c r="M788" s="6"/>
      <c r="N788" s="6"/>
      <c r="O788" s="6"/>
      <c r="P788" s="6"/>
      <c r="Q788" s="6"/>
      <c r="R788" s="6"/>
      <c r="S788" s="6">
        <v>1</v>
      </c>
      <c r="T788" s="6"/>
      <c r="U788" s="6"/>
      <c r="V788" s="6">
        <v>1</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1</v>
      </c>
      <c r="E790" s="6"/>
      <c r="F790" s="6"/>
      <c r="G790" s="6">
        <v>1</v>
      </c>
      <c r="H790" s="6"/>
      <c r="I790" s="6"/>
      <c r="J790" s="6"/>
      <c r="K790" s="6"/>
      <c r="L790" s="6"/>
      <c r="M790" s="6"/>
      <c r="N790" s="6">
        <v>1</v>
      </c>
      <c r="O790" s="6"/>
      <c r="P790" s="6"/>
      <c r="Q790" s="6">
        <v>1</v>
      </c>
      <c r="R790" s="6"/>
      <c r="S790" s="6"/>
      <c r="T790" s="6"/>
      <c r="U790" s="6"/>
      <c r="V790" s="6"/>
      <c r="W790" s="6"/>
      <c r="X790" s="5">
        <v>349</v>
      </c>
    </row>
    <row r="791" spans="1:24" ht="25.5">
      <c r="A791" s="89">
        <v>302030000</v>
      </c>
      <c r="B791" s="30" t="s">
        <v>702</v>
      </c>
      <c r="C791" s="99"/>
      <c r="D791" s="6"/>
      <c r="E791" s="6"/>
      <c r="F791" s="6"/>
      <c r="G791" s="6"/>
      <c r="H791" s="6"/>
      <c r="I791" s="6">
        <v>1</v>
      </c>
      <c r="J791" s="6"/>
      <c r="K791" s="6"/>
      <c r="L791" s="6">
        <v>1</v>
      </c>
      <c r="M791" s="6"/>
      <c r="N791" s="6"/>
      <c r="O791" s="6"/>
      <c r="P791" s="6"/>
      <c r="Q791" s="6"/>
      <c r="R791" s="6"/>
      <c r="S791" s="6">
        <v>1</v>
      </c>
      <c r="T791" s="6"/>
      <c r="U791" s="6"/>
      <c r="V791" s="6">
        <v>1</v>
      </c>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c r="E793" s="6"/>
      <c r="F793" s="6"/>
      <c r="G793" s="6"/>
      <c r="H793" s="6"/>
      <c r="I793" s="6">
        <v>2</v>
      </c>
      <c r="J793" s="6">
        <v>1</v>
      </c>
      <c r="K793" s="6"/>
      <c r="L793" s="6">
        <v>1</v>
      </c>
      <c r="M793" s="6"/>
      <c r="N793" s="6">
        <v>1</v>
      </c>
      <c r="O793" s="6">
        <v>1</v>
      </c>
      <c r="P793" s="6"/>
      <c r="Q793" s="6"/>
      <c r="R793" s="6"/>
      <c r="S793" s="6">
        <v>1</v>
      </c>
      <c r="T793" s="6"/>
      <c r="U793" s="6"/>
      <c r="V793" s="6">
        <v>1</v>
      </c>
      <c r="W793" s="6"/>
      <c r="X793" s="5">
        <v>368</v>
      </c>
    </row>
    <row r="794" spans="1:24" ht="12.75">
      <c r="A794" s="89">
        <v>302060000</v>
      </c>
      <c r="B794" s="30" t="s">
        <v>705</v>
      </c>
      <c r="C794" s="99"/>
      <c r="D794" s="6"/>
      <c r="E794" s="6"/>
      <c r="F794" s="6"/>
      <c r="G794" s="6"/>
      <c r="H794" s="6"/>
      <c r="I794" s="6">
        <v>3</v>
      </c>
      <c r="J794" s="6"/>
      <c r="K794" s="6"/>
      <c r="L794" s="6">
        <v>3</v>
      </c>
      <c r="M794" s="6"/>
      <c r="N794" s="6"/>
      <c r="O794" s="6"/>
      <c r="P794" s="6"/>
      <c r="Q794" s="6"/>
      <c r="R794" s="6"/>
      <c r="S794" s="6">
        <v>3</v>
      </c>
      <c r="T794" s="6"/>
      <c r="U794" s="6"/>
      <c r="V794" s="6">
        <v>3</v>
      </c>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7</v>
      </c>
      <c r="E797" s="6"/>
      <c r="F797" s="6"/>
      <c r="G797" s="6">
        <v>7</v>
      </c>
      <c r="H797" s="6"/>
      <c r="I797" s="6"/>
      <c r="J797" s="6"/>
      <c r="K797" s="6"/>
      <c r="L797" s="6"/>
      <c r="M797" s="6"/>
      <c r="N797" s="6"/>
      <c r="O797" s="6"/>
      <c r="P797" s="6"/>
      <c r="Q797" s="6"/>
      <c r="R797" s="6"/>
      <c r="S797" s="6">
        <v>7</v>
      </c>
      <c r="T797" s="6"/>
      <c r="U797" s="6"/>
      <c r="V797" s="6">
        <v>7</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5</v>
      </c>
      <c r="E803" s="6">
        <v>3</v>
      </c>
      <c r="F803" s="6"/>
      <c r="G803" s="6">
        <v>2</v>
      </c>
      <c r="H803" s="6"/>
      <c r="I803" s="6">
        <v>4</v>
      </c>
      <c r="J803" s="6">
        <v>2</v>
      </c>
      <c r="K803" s="6"/>
      <c r="L803" s="6">
        <v>2</v>
      </c>
      <c r="M803" s="6"/>
      <c r="N803" s="6">
        <v>7</v>
      </c>
      <c r="O803" s="6">
        <v>5</v>
      </c>
      <c r="P803" s="6"/>
      <c r="Q803" s="6">
        <v>2</v>
      </c>
      <c r="R803" s="6"/>
      <c r="S803" s="6">
        <v>2</v>
      </c>
      <c r="T803" s="6"/>
      <c r="U803" s="6"/>
      <c r="V803" s="6">
        <v>2</v>
      </c>
      <c r="W803" s="6"/>
      <c r="X803" s="5">
        <v>315</v>
      </c>
    </row>
    <row r="804" spans="1:24" ht="12.75">
      <c r="A804" s="89">
        <v>304010000</v>
      </c>
      <c r="B804" s="30" t="s">
        <v>715</v>
      </c>
      <c r="C804" s="99"/>
      <c r="D804" s="6">
        <v>2</v>
      </c>
      <c r="E804" s="6">
        <v>1</v>
      </c>
      <c r="F804" s="6"/>
      <c r="G804" s="6">
        <v>1</v>
      </c>
      <c r="H804" s="6"/>
      <c r="I804" s="6">
        <v>1</v>
      </c>
      <c r="J804" s="6"/>
      <c r="K804" s="6"/>
      <c r="L804" s="6">
        <v>1</v>
      </c>
      <c r="M804" s="6"/>
      <c r="N804" s="6">
        <v>2</v>
      </c>
      <c r="O804" s="6">
        <v>1</v>
      </c>
      <c r="P804" s="6"/>
      <c r="Q804" s="6">
        <v>1</v>
      </c>
      <c r="R804" s="6"/>
      <c r="S804" s="6">
        <v>1</v>
      </c>
      <c r="T804" s="6"/>
      <c r="U804" s="6"/>
      <c r="V804" s="6">
        <v>1</v>
      </c>
      <c r="W804" s="6"/>
      <c r="X804" s="5">
        <v>327</v>
      </c>
    </row>
    <row r="805" spans="1:24" ht="12.75">
      <c r="A805" s="89">
        <v>304020000</v>
      </c>
      <c r="B805" s="30" t="s">
        <v>716</v>
      </c>
      <c r="C805" s="99"/>
      <c r="D805" s="6"/>
      <c r="E805" s="6"/>
      <c r="F805" s="6"/>
      <c r="G805" s="6"/>
      <c r="H805" s="6"/>
      <c r="I805" s="6">
        <v>1</v>
      </c>
      <c r="J805" s="6"/>
      <c r="K805" s="6"/>
      <c r="L805" s="6">
        <v>1</v>
      </c>
      <c r="M805" s="6"/>
      <c r="N805" s="6"/>
      <c r="O805" s="6"/>
      <c r="P805" s="6"/>
      <c r="Q805" s="6"/>
      <c r="R805" s="6"/>
      <c r="S805" s="6">
        <v>1</v>
      </c>
      <c r="T805" s="6"/>
      <c r="U805" s="6"/>
      <c r="V805" s="6">
        <v>1</v>
      </c>
      <c r="W805" s="6"/>
      <c r="X805" s="5">
        <v>327</v>
      </c>
    </row>
    <row r="806" spans="1:24" ht="12.75">
      <c r="A806" s="89">
        <v>304030000</v>
      </c>
      <c r="B806" s="30" t="s">
        <v>717</v>
      </c>
      <c r="C806" s="99"/>
      <c r="D806" s="6">
        <v>1</v>
      </c>
      <c r="E806" s="6"/>
      <c r="F806" s="6"/>
      <c r="G806" s="6">
        <v>1</v>
      </c>
      <c r="H806" s="6"/>
      <c r="I806" s="6"/>
      <c r="J806" s="6"/>
      <c r="K806" s="6"/>
      <c r="L806" s="6"/>
      <c r="M806" s="6"/>
      <c r="N806" s="6"/>
      <c r="O806" s="6"/>
      <c r="P806" s="6"/>
      <c r="Q806" s="6"/>
      <c r="R806" s="6"/>
      <c r="S806" s="6">
        <v>1</v>
      </c>
      <c r="T806" s="6"/>
      <c r="U806" s="6"/>
      <c r="V806" s="6">
        <v>1</v>
      </c>
      <c r="W806" s="6"/>
      <c r="X806" s="5">
        <v>345</v>
      </c>
    </row>
    <row r="807" spans="1:24" ht="12.75">
      <c r="A807" s="89">
        <v>304040000</v>
      </c>
      <c r="B807" s="30" t="s">
        <v>718</v>
      </c>
      <c r="C807" s="99"/>
      <c r="D807" s="6"/>
      <c r="E807" s="6"/>
      <c r="F807" s="6"/>
      <c r="G807" s="6"/>
      <c r="H807" s="6"/>
      <c r="I807" s="6">
        <v>1</v>
      </c>
      <c r="J807" s="6">
        <v>1</v>
      </c>
      <c r="K807" s="6"/>
      <c r="L807" s="6"/>
      <c r="M807" s="6"/>
      <c r="N807" s="6">
        <v>1</v>
      </c>
      <c r="O807" s="6">
        <v>1</v>
      </c>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18</v>
      </c>
      <c r="E811" s="6">
        <v>12</v>
      </c>
      <c r="F811" s="6"/>
      <c r="G811" s="6">
        <v>6</v>
      </c>
      <c r="H811" s="6"/>
      <c r="I811" s="6">
        <v>10</v>
      </c>
      <c r="J811" s="6">
        <v>2</v>
      </c>
      <c r="K811" s="6"/>
      <c r="L811" s="6">
        <v>8</v>
      </c>
      <c r="M811" s="6"/>
      <c r="N811" s="6">
        <v>18</v>
      </c>
      <c r="O811" s="6">
        <v>14</v>
      </c>
      <c r="P811" s="6"/>
      <c r="Q811" s="6">
        <v>4</v>
      </c>
      <c r="R811" s="6"/>
      <c r="S811" s="6">
        <v>10</v>
      </c>
      <c r="T811" s="6"/>
      <c r="U811" s="6"/>
      <c r="V811" s="6">
        <v>10</v>
      </c>
      <c r="W811" s="6"/>
      <c r="X811" s="5">
        <v>315</v>
      </c>
    </row>
    <row r="812" spans="1:24" ht="12.75">
      <c r="A812" s="89">
        <v>304080000</v>
      </c>
      <c r="B812" s="30" t="s">
        <v>721</v>
      </c>
      <c r="C812" s="99"/>
      <c r="D812" s="6">
        <v>1</v>
      </c>
      <c r="E812" s="6"/>
      <c r="F812" s="6"/>
      <c r="G812" s="6">
        <v>1</v>
      </c>
      <c r="H812" s="6"/>
      <c r="I812" s="6">
        <v>1</v>
      </c>
      <c r="J812" s="6">
        <v>1</v>
      </c>
      <c r="K812" s="6"/>
      <c r="L812" s="6"/>
      <c r="M812" s="6"/>
      <c r="N812" s="6">
        <v>2</v>
      </c>
      <c r="O812" s="6">
        <v>1</v>
      </c>
      <c r="P812" s="6"/>
      <c r="Q812" s="6">
        <v>1</v>
      </c>
      <c r="R812" s="6"/>
      <c r="S812" s="6"/>
      <c r="T812" s="6"/>
      <c r="U812" s="6"/>
      <c r="V812" s="6"/>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52</v>
      </c>
      <c r="E814" s="6">
        <v>26</v>
      </c>
      <c r="F814" s="6"/>
      <c r="G814" s="6">
        <v>26</v>
      </c>
      <c r="H814" s="6"/>
      <c r="I814" s="6">
        <v>101</v>
      </c>
      <c r="J814" s="6">
        <v>40</v>
      </c>
      <c r="K814" s="6"/>
      <c r="L814" s="6">
        <v>61</v>
      </c>
      <c r="M814" s="6"/>
      <c r="N814" s="6">
        <v>85</v>
      </c>
      <c r="O814" s="6">
        <v>66</v>
      </c>
      <c r="P814" s="6"/>
      <c r="Q814" s="6">
        <v>19</v>
      </c>
      <c r="R814" s="6"/>
      <c r="S814" s="6">
        <v>68</v>
      </c>
      <c r="T814" s="6"/>
      <c r="U814" s="6"/>
      <c r="V814" s="6">
        <v>68</v>
      </c>
      <c r="W814" s="6"/>
      <c r="X814" s="5">
        <v>274</v>
      </c>
    </row>
    <row r="815" spans="1:24" ht="12.75" hidden="1">
      <c r="A815" s="89">
        <v>304090100</v>
      </c>
      <c r="B815" s="30" t="s">
        <v>724</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9">
        <v>304090200</v>
      </c>
      <c r="B816" s="30" t="s">
        <v>725</v>
      </c>
      <c r="C816" s="99"/>
      <c r="D816" s="6"/>
      <c r="E816" s="6"/>
      <c r="F816" s="6"/>
      <c r="G816" s="6"/>
      <c r="H816" s="6"/>
      <c r="I816" s="6"/>
      <c r="J816" s="6"/>
      <c r="K816" s="6"/>
      <c r="L816" s="6"/>
      <c r="M816" s="6"/>
      <c r="N816" s="6"/>
      <c r="O816" s="6"/>
      <c r="P816" s="6"/>
      <c r="Q816" s="6"/>
      <c r="R816" s="6"/>
      <c r="S816" s="6"/>
      <c r="T816" s="6"/>
      <c r="U816" s="6"/>
      <c r="V816" s="6"/>
      <c r="W816" s="6"/>
      <c r="X816" s="5">
        <v>280</v>
      </c>
    </row>
    <row r="817" spans="1:24" ht="12.75">
      <c r="A817" s="89">
        <v>304090300</v>
      </c>
      <c r="B817" s="30" t="s">
        <v>726</v>
      </c>
      <c r="C817" s="99"/>
      <c r="D817" s="6">
        <v>1</v>
      </c>
      <c r="E817" s="6">
        <v>1</v>
      </c>
      <c r="F817" s="6"/>
      <c r="G817" s="6"/>
      <c r="H817" s="6"/>
      <c r="I817" s="6"/>
      <c r="J817" s="6"/>
      <c r="K817" s="6"/>
      <c r="L817" s="6"/>
      <c r="M817" s="6"/>
      <c r="N817" s="6">
        <v>1</v>
      </c>
      <c r="O817" s="6">
        <v>1</v>
      </c>
      <c r="P817" s="6"/>
      <c r="Q817" s="6"/>
      <c r="R817" s="6"/>
      <c r="S817" s="6"/>
      <c r="T817" s="6"/>
      <c r="U817" s="6"/>
      <c r="V817" s="6"/>
      <c r="W817" s="6"/>
      <c r="X817" s="5">
        <v>268</v>
      </c>
    </row>
    <row r="818" spans="1:24" ht="12.75">
      <c r="A818" s="89">
        <v>305000000</v>
      </c>
      <c r="B818" s="30" t="s">
        <v>727</v>
      </c>
      <c r="C818" s="99"/>
      <c r="D818" s="6">
        <v>10</v>
      </c>
      <c r="E818" s="6">
        <v>2</v>
      </c>
      <c r="F818" s="6"/>
      <c r="G818" s="6">
        <v>8</v>
      </c>
      <c r="H818" s="6"/>
      <c r="I818" s="6">
        <v>8</v>
      </c>
      <c r="J818" s="6">
        <v>3</v>
      </c>
      <c r="K818" s="6"/>
      <c r="L818" s="6">
        <v>5</v>
      </c>
      <c r="M818" s="6"/>
      <c r="N818" s="6">
        <v>10</v>
      </c>
      <c r="O818" s="6">
        <v>5</v>
      </c>
      <c r="P818" s="6"/>
      <c r="Q818" s="6">
        <v>5</v>
      </c>
      <c r="R818" s="6"/>
      <c r="S818" s="6">
        <v>8</v>
      </c>
      <c r="T818" s="6"/>
      <c r="U818" s="6"/>
      <c r="V818" s="6">
        <v>8</v>
      </c>
      <c r="W818" s="6"/>
      <c r="X818" s="5">
        <v>351</v>
      </c>
    </row>
    <row r="819" spans="1:24" ht="12.75">
      <c r="A819" s="89">
        <v>305010000</v>
      </c>
      <c r="B819" s="30" t="s">
        <v>728</v>
      </c>
      <c r="C819" s="99"/>
      <c r="D819" s="6">
        <v>2</v>
      </c>
      <c r="E819" s="6">
        <v>1</v>
      </c>
      <c r="F819" s="6"/>
      <c r="G819" s="6">
        <v>1</v>
      </c>
      <c r="H819" s="6"/>
      <c r="I819" s="6">
        <v>5</v>
      </c>
      <c r="J819" s="6"/>
      <c r="K819" s="6"/>
      <c r="L819" s="6">
        <v>5</v>
      </c>
      <c r="M819" s="6"/>
      <c r="N819" s="6">
        <v>1</v>
      </c>
      <c r="O819" s="6">
        <v>1</v>
      </c>
      <c r="P819" s="6"/>
      <c r="Q819" s="6"/>
      <c r="R819" s="6"/>
      <c r="S819" s="6">
        <v>6</v>
      </c>
      <c r="T819" s="6"/>
      <c r="U819" s="6"/>
      <c r="V819" s="6">
        <v>6</v>
      </c>
      <c r="W819" s="6"/>
      <c r="X819" s="5">
        <v>322</v>
      </c>
    </row>
    <row r="820" spans="1:24" ht="12.75">
      <c r="A820" s="89">
        <v>305010100</v>
      </c>
      <c r="B820" s="30" t="s">
        <v>729</v>
      </c>
      <c r="C820" s="99"/>
      <c r="D820" s="6">
        <v>4</v>
      </c>
      <c r="E820" s="6">
        <v>1</v>
      </c>
      <c r="F820" s="6"/>
      <c r="G820" s="6">
        <v>3</v>
      </c>
      <c r="H820" s="6"/>
      <c r="I820" s="6"/>
      <c r="J820" s="6"/>
      <c r="K820" s="6"/>
      <c r="L820" s="6"/>
      <c r="M820" s="6"/>
      <c r="N820" s="6">
        <v>2</v>
      </c>
      <c r="O820" s="6">
        <v>1</v>
      </c>
      <c r="P820" s="6"/>
      <c r="Q820" s="6">
        <v>1</v>
      </c>
      <c r="R820" s="6"/>
      <c r="S820" s="6">
        <v>2</v>
      </c>
      <c r="T820" s="6"/>
      <c r="U820" s="6"/>
      <c r="V820" s="6">
        <v>2</v>
      </c>
      <c r="W820" s="6"/>
      <c r="X820" s="5">
        <v>303</v>
      </c>
    </row>
    <row r="821" spans="1:24" ht="25.5">
      <c r="A821" s="89">
        <v>305010200</v>
      </c>
      <c r="B821" s="30" t="s">
        <v>730</v>
      </c>
      <c r="C821" s="99"/>
      <c r="D821" s="6">
        <v>1</v>
      </c>
      <c r="E821" s="6"/>
      <c r="F821" s="6"/>
      <c r="G821" s="6">
        <v>1</v>
      </c>
      <c r="H821" s="6"/>
      <c r="I821" s="6"/>
      <c r="J821" s="6"/>
      <c r="K821" s="6"/>
      <c r="L821" s="6"/>
      <c r="M821" s="6"/>
      <c r="N821" s="6">
        <v>1</v>
      </c>
      <c r="O821" s="6"/>
      <c r="P821" s="6"/>
      <c r="Q821" s="6">
        <v>1</v>
      </c>
      <c r="R821" s="6"/>
      <c r="S821" s="6"/>
      <c r="T821" s="6"/>
      <c r="U821" s="6"/>
      <c r="V821" s="6"/>
      <c r="W821" s="6"/>
      <c r="X821" s="5">
        <v>374</v>
      </c>
    </row>
    <row r="822" spans="1:24" ht="25.5">
      <c r="A822" s="89">
        <v>305010300</v>
      </c>
      <c r="B822" s="30" t="s">
        <v>731</v>
      </c>
      <c r="C822" s="99"/>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hidden="1">
      <c r="A823" s="89">
        <v>305010400</v>
      </c>
      <c r="B823" s="30" t="s">
        <v>732</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c r="A824" s="89">
        <v>305010500</v>
      </c>
      <c r="B824" s="30" t="s">
        <v>733</v>
      </c>
      <c r="C824" s="99"/>
      <c r="D824" s="6">
        <v>2</v>
      </c>
      <c r="E824" s="6">
        <v>1</v>
      </c>
      <c r="F824" s="6"/>
      <c r="G824" s="6">
        <v>1</v>
      </c>
      <c r="H824" s="6"/>
      <c r="I824" s="6">
        <v>1</v>
      </c>
      <c r="J824" s="6">
        <v>1</v>
      </c>
      <c r="K824" s="6"/>
      <c r="L824" s="6"/>
      <c r="M824" s="6"/>
      <c r="N824" s="6">
        <v>3</v>
      </c>
      <c r="O824" s="6">
        <v>2</v>
      </c>
      <c r="P824" s="6"/>
      <c r="Q824" s="6">
        <v>1</v>
      </c>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11</v>
      </c>
      <c r="E828" s="6">
        <v>4</v>
      </c>
      <c r="F828" s="6"/>
      <c r="G828" s="6">
        <v>7</v>
      </c>
      <c r="H828" s="6"/>
      <c r="I828" s="6">
        <v>4</v>
      </c>
      <c r="J828" s="6"/>
      <c r="K828" s="6"/>
      <c r="L828" s="6">
        <v>4</v>
      </c>
      <c r="M828" s="6"/>
      <c r="N828" s="6">
        <v>6</v>
      </c>
      <c r="O828" s="6">
        <v>4</v>
      </c>
      <c r="P828" s="6"/>
      <c r="Q828" s="6">
        <v>2</v>
      </c>
      <c r="R828" s="6"/>
      <c r="S828" s="6">
        <v>9</v>
      </c>
      <c r="T828" s="6"/>
      <c r="U828" s="6"/>
      <c r="V828" s="6">
        <v>9</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c r="E830" s="6"/>
      <c r="F830" s="6"/>
      <c r="G830" s="6"/>
      <c r="H830" s="6"/>
      <c r="I830" s="6">
        <v>2</v>
      </c>
      <c r="J830" s="6">
        <v>1</v>
      </c>
      <c r="K830" s="6"/>
      <c r="L830" s="6">
        <v>1</v>
      </c>
      <c r="M830" s="6"/>
      <c r="N830" s="6">
        <v>1</v>
      </c>
      <c r="O830" s="6">
        <v>1</v>
      </c>
      <c r="P830" s="6"/>
      <c r="Q830" s="6"/>
      <c r="R830" s="6"/>
      <c r="S830" s="6">
        <v>1</v>
      </c>
      <c r="T830" s="6"/>
      <c r="U830" s="6"/>
      <c r="V830" s="6">
        <v>1</v>
      </c>
      <c r="W830" s="6"/>
      <c r="X830" s="5">
        <v>315</v>
      </c>
    </row>
    <row r="831" spans="1:24" ht="12.75">
      <c r="A831" s="89">
        <v>305030000</v>
      </c>
      <c r="B831" s="30" t="s">
        <v>740</v>
      </c>
      <c r="C831" s="99"/>
      <c r="D831" s="6">
        <v>1</v>
      </c>
      <c r="E831" s="6"/>
      <c r="F831" s="6"/>
      <c r="G831" s="6">
        <v>1</v>
      </c>
      <c r="H831" s="6"/>
      <c r="I831" s="6"/>
      <c r="J831" s="6"/>
      <c r="K831" s="6"/>
      <c r="L831" s="6"/>
      <c r="M831" s="6"/>
      <c r="N831" s="6">
        <v>1</v>
      </c>
      <c r="O831" s="6"/>
      <c r="P831" s="6"/>
      <c r="Q831" s="6">
        <v>1</v>
      </c>
      <c r="R831" s="6"/>
      <c r="S831" s="6"/>
      <c r="T831" s="6"/>
      <c r="U831" s="6"/>
      <c r="V831" s="6"/>
      <c r="W831" s="6"/>
      <c r="X831" s="5">
        <v>298</v>
      </c>
    </row>
    <row r="832" spans="1:24" ht="12.75">
      <c r="A832" s="89">
        <v>306000000</v>
      </c>
      <c r="B832" s="30" t="s">
        <v>741</v>
      </c>
      <c r="C832" s="99"/>
      <c r="D832" s="6">
        <v>1</v>
      </c>
      <c r="E832" s="6"/>
      <c r="F832" s="6"/>
      <c r="G832" s="6">
        <v>1</v>
      </c>
      <c r="H832" s="6"/>
      <c r="I832" s="6"/>
      <c r="J832" s="6"/>
      <c r="K832" s="6"/>
      <c r="L832" s="6"/>
      <c r="M832" s="6"/>
      <c r="N832" s="6"/>
      <c r="O832" s="6"/>
      <c r="P832" s="6"/>
      <c r="Q832" s="6"/>
      <c r="R832" s="6"/>
      <c r="S832" s="6">
        <v>1</v>
      </c>
      <c r="T832" s="6"/>
      <c r="U832" s="6"/>
      <c r="V832" s="6">
        <v>1</v>
      </c>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c r="F835" s="6"/>
      <c r="G835" s="6">
        <v>3</v>
      </c>
      <c r="H835" s="6"/>
      <c r="I835" s="6">
        <v>6</v>
      </c>
      <c r="J835" s="6">
        <v>3</v>
      </c>
      <c r="K835" s="6"/>
      <c r="L835" s="6">
        <v>3</v>
      </c>
      <c r="M835" s="6"/>
      <c r="N835" s="6">
        <v>5</v>
      </c>
      <c r="O835" s="6">
        <v>3</v>
      </c>
      <c r="P835" s="6"/>
      <c r="Q835" s="6">
        <v>2</v>
      </c>
      <c r="R835" s="6"/>
      <c r="S835" s="6">
        <v>4</v>
      </c>
      <c r="T835" s="6"/>
      <c r="U835" s="6"/>
      <c r="V835" s="6">
        <v>4</v>
      </c>
      <c r="W835" s="6"/>
      <c r="X835" s="5">
        <v>315</v>
      </c>
    </row>
    <row r="836" spans="1:24" ht="12.75">
      <c r="A836" s="89">
        <v>307010000</v>
      </c>
      <c r="B836" s="30" t="s">
        <v>745</v>
      </c>
      <c r="C836" s="99"/>
      <c r="D836" s="6">
        <v>4</v>
      </c>
      <c r="E836" s="6"/>
      <c r="F836" s="6"/>
      <c r="G836" s="6">
        <v>4</v>
      </c>
      <c r="H836" s="6"/>
      <c r="I836" s="6">
        <v>6</v>
      </c>
      <c r="J836" s="6">
        <v>1</v>
      </c>
      <c r="K836" s="6"/>
      <c r="L836" s="6">
        <v>5</v>
      </c>
      <c r="M836" s="6"/>
      <c r="N836" s="6">
        <v>3</v>
      </c>
      <c r="O836" s="6">
        <v>1</v>
      </c>
      <c r="P836" s="6"/>
      <c r="Q836" s="6">
        <v>2</v>
      </c>
      <c r="R836" s="6"/>
      <c r="S836" s="6">
        <v>7</v>
      </c>
      <c r="T836" s="6"/>
      <c r="U836" s="6"/>
      <c r="V836" s="6">
        <v>7</v>
      </c>
      <c r="W836" s="6"/>
      <c r="X836" s="5">
        <v>292</v>
      </c>
    </row>
    <row r="837" spans="1:24" ht="12.75">
      <c r="A837" s="89">
        <v>307020000</v>
      </c>
      <c r="B837" s="30" t="s">
        <v>746</v>
      </c>
      <c r="C837" s="99"/>
      <c r="D837" s="6">
        <v>7</v>
      </c>
      <c r="E837" s="6"/>
      <c r="F837" s="6"/>
      <c r="G837" s="6">
        <v>7</v>
      </c>
      <c r="H837" s="6"/>
      <c r="I837" s="6">
        <v>15</v>
      </c>
      <c r="J837" s="6">
        <v>3</v>
      </c>
      <c r="K837" s="6"/>
      <c r="L837" s="6">
        <v>12</v>
      </c>
      <c r="M837" s="6"/>
      <c r="N837" s="6">
        <v>11</v>
      </c>
      <c r="O837" s="6">
        <v>3</v>
      </c>
      <c r="P837" s="6"/>
      <c r="Q837" s="6">
        <v>8</v>
      </c>
      <c r="R837" s="6"/>
      <c r="S837" s="6">
        <v>11</v>
      </c>
      <c r="T837" s="6"/>
      <c r="U837" s="6"/>
      <c r="V837" s="6">
        <v>11</v>
      </c>
      <c r="W837" s="6"/>
      <c r="X837" s="5">
        <v>292</v>
      </c>
    </row>
    <row r="838" spans="1:24" ht="12.75">
      <c r="A838" s="89">
        <v>308000000</v>
      </c>
      <c r="B838" s="30" t="s">
        <v>747</v>
      </c>
      <c r="C838" s="99"/>
      <c r="D838" s="6">
        <v>1</v>
      </c>
      <c r="E838" s="6"/>
      <c r="F838" s="6"/>
      <c r="G838" s="6">
        <v>1</v>
      </c>
      <c r="H838" s="6"/>
      <c r="I838" s="6">
        <v>1</v>
      </c>
      <c r="J838" s="6"/>
      <c r="K838" s="6"/>
      <c r="L838" s="6">
        <v>1</v>
      </c>
      <c r="M838" s="6"/>
      <c r="N838" s="6">
        <v>1</v>
      </c>
      <c r="O838" s="6"/>
      <c r="P838" s="6"/>
      <c r="Q838" s="6">
        <v>1</v>
      </c>
      <c r="R838" s="6"/>
      <c r="S838" s="6">
        <v>1</v>
      </c>
      <c r="T838" s="6"/>
      <c r="U838" s="6"/>
      <c r="V838" s="6">
        <v>1</v>
      </c>
      <c r="W838" s="6"/>
      <c r="X838" s="5">
        <v>283</v>
      </c>
    </row>
    <row r="839" spans="1:24" ht="12.75">
      <c r="A839" s="89">
        <v>308010000</v>
      </c>
      <c r="B839" s="30" t="s">
        <v>748</v>
      </c>
      <c r="C839" s="99"/>
      <c r="D839" s="6"/>
      <c r="E839" s="6"/>
      <c r="F839" s="6"/>
      <c r="G839" s="6"/>
      <c r="H839" s="6"/>
      <c r="I839" s="6">
        <v>1</v>
      </c>
      <c r="J839" s="6"/>
      <c r="K839" s="6"/>
      <c r="L839" s="6">
        <v>1</v>
      </c>
      <c r="M839" s="6"/>
      <c r="N839" s="6"/>
      <c r="O839" s="6"/>
      <c r="P839" s="6"/>
      <c r="Q839" s="6"/>
      <c r="R839" s="6"/>
      <c r="S839" s="6">
        <v>1</v>
      </c>
      <c r="T839" s="6"/>
      <c r="U839" s="6"/>
      <c r="V839" s="6">
        <v>1</v>
      </c>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v>5</v>
      </c>
      <c r="E841" s="6"/>
      <c r="F841" s="6"/>
      <c r="G841" s="6">
        <v>5</v>
      </c>
      <c r="H841" s="6"/>
      <c r="I841" s="6">
        <v>2</v>
      </c>
      <c r="J841" s="6"/>
      <c r="K841" s="6"/>
      <c r="L841" s="6">
        <v>2</v>
      </c>
      <c r="M841" s="6"/>
      <c r="N841" s="6">
        <v>3</v>
      </c>
      <c r="O841" s="6"/>
      <c r="P841" s="6"/>
      <c r="Q841" s="6">
        <v>3</v>
      </c>
      <c r="R841" s="6"/>
      <c r="S841" s="6">
        <v>4</v>
      </c>
      <c r="T841" s="6"/>
      <c r="U841" s="6"/>
      <c r="V841" s="6">
        <v>4</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16</v>
      </c>
      <c r="E843" s="6"/>
      <c r="F843" s="6"/>
      <c r="G843" s="6">
        <v>16</v>
      </c>
      <c r="H843" s="6"/>
      <c r="I843" s="6">
        <v>22</v>
      </c>
      <c r="J843" s="6">
        <v>4</v>
      </c>
      <c r="K843" s="6"/>
      <c r="L843" s="6">
        <v>18</v>
      </c>
      <c r="M843" s="6"/>
      <c r="N843" s="6">
        <v>18</v>
      </c>
      <c r="O843" s="6">
        <v>4</v>
      </c>
      <c r="P843" s="6"/>
      <c r="Q843" s="6">
        <v>14</v>
      </c>
      <c r="R843" s="6"/>
      <c r="S843" s="6">
        <v>20</v>
      </c>
      <c r="T843" s="6"/>
      <c r="U843" s="6"/>
      <c r="V843" s="6">
        <v>20</v>
      </c>
      <c r="W843" s="6"/>
      <c r="X843" s="5">
        <v>240</v>
      </c>
    </row>
    <row r="844" spans="1:24" ht="12.75">
      <c r="A844" s="89">
        <v>310010000</v>
      </c>
      <c r="B844" s="30" t="s">
        <v>753</v>
      </c>
      <c r="C844" s="99"/>
      <c r="D844" s="6">
        <v>37</v>
      </c>
      <c r="E844" s="6">
        <v>28</v>
      </c>
      <c r="F844" s="6"/>
      <c r="G844" s="6">
        <v>9</v>
      </c>
      <c r="H844" s="6"/>
      <c r="I844" s="6">
        <v>103</v>
      </c>
      <c r="J844" s="6">
        <v>44</v>
      </c>
      <c r="K844" s="6"/>
      <c r="L844" s="6">
        <v>59</v>
      </c>
      <c r="M844" s="6"/>
      <c r="N844" s="6">
        <v>92</v>
      </c>
      <c r="O844" s="6">
        <v>72</v>
      </c>
      <c r="P844" s="6"/>
      <c r="Q844" s="6">
        <v>20</v>
      </c>
      <c r="R844" s="6"/>
      <c r="S844" s="6">
        <v>48</v>
      </c>
      <c r="T844" s="6"/>
      <c r="U844" s="6"/>
      <c r="V844" s="6">
        <v>48</v>
      </c>
      <c r="W844" s="6"/>
      <c r="X844" s="5">
        <v>135</v>
      </c>
    </row>
    <row r="845" spans="1:24" ht="12.75">
      <c r="A845" s="89">
        <v>310020000</v>
      </c>
      <c r="B845" s="30" t="s">
        <v>754</v>
      </c>
      <c r="C845" s="99"/>
      <c r="D845" s="6">
        <v>11</v>
      </c>
      <c r="E845" s="6">
        <v>7</v>
      </c>
      <c r="F845" s="6"/>
      <c r="G845" s="6">
        <v>4</v>
      </c>
      <c r="H845" s="6"/>
      <c r="I845" s="6">
        <v>16</v>
      </c>
      <c r="J845" s="6">
        <v>7</v>
      </c>
      <c r="K845" s="6"/>
      <c r="L845" s="6">
        <v>9</v>
      </c>
      <c r="M845" s="6"/>
      <c r="N845" s="6">
        <v>18</v>
      </c>
      <c r="O845" s="6">
        <v>14</v>
      </c>
      <c r="P845" s="6"/>
      <c r="Q845" s="6">
        <v>4</v>
      </c>
      <c r="R845" s="6"/>
      <c r="S845" s="6">
        <v>9</v>
      </c>
      <c r="T845" s="6"/>
      <c r="U845" s="6"/>
      <c r="V845" s="6">
        <v>9</v>
      </c>
      <c r="W845" s="6"/>
      <c r="X845" s="5">
        <v>153</v>
      </c>
    </row>
    <row r="846" spans="1:24" ht="12.75" hidden="1">
      <c r="A846" s="89">
        <v>310030000</v>
      </c>
      <c r="B846" s="30" t="s">
        <v>755</v>
      </c>
      <c r="C846" s="99"/>
      <c r="D846" s="6"/>
      <c r="E846" s="6"/>
      <c r="F846" s="6"/>
      <c r="G846" s="6"/>
      <c r="H846" s="6"/>
      <c r="I846" s="6"/>
      <c r="J846" s="6"/>
      <c r="K846" s="6"/>
      <c r="L846" s="6"/>
      <c r="M846" s="6"/>
      <c r="N846" s="6"/>
      <c r="O846" s="6"/>
      <c r="P846" s="6"/>
      <c r="Q846" s="6"/>
      <c r="R846" s="6"/>
      <c r="S846" s="6"/>
      <c r="T846" s="6"/>
      <c r="U846" s="6"/>
      <c r="V846" s="6"/>
      <c r="W846" s="6"/>
      <c r="X846" s="5">
        <v>296</v>
      </c>
    </row>
    <row r="847" spans="1:24" ht="12.75">
      <c r="A847" s="89">
        <v>310040000</v>
      </c>
      <c r="B847" s="30" t="s">
        <v>756</v>
      </c>
      <c r="C847" s="99"/>
      <c r="D847" s="6">
        <v>4</v>
      </c>
      <c r="E847" s="6"/>
      <c r="F847" s="6"/>
      <c r="G847" s="6">
        <v>4</v>
      </c>
      <c r="H847" s="6"/>
      <c r="I847" s="6">
        <v>8</v>
      </c>
      <c r="J847" s="6"/>
      <c r="K847" s="6"/>
      <c r="L847" s="6">
        <v>8</v>
      </c>
      <c r="M847" s="6"/>
      <c r="N847" s="6">
        <v>3</v>
      </c>
      <c r="O847" s="6"/>
      <c r="P847" s="6"/>
      <c r="Q847" s="6">
        <v>3</v>
      </c>
      <c r="R847" s="6"/>
      <c r="S847" s="6">
        <v>9</v>
      </c>
      <c r="T847" s="6"/>
      <c r="U847" s="6"/>
      <c r="V847" s="6">
        <v>9</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c r="A850" s="89">
        <v>310070000</v>
      </c>
      <c r="B850" s="30" t="s">
        <v>759</v>
      </c>
      <c r="C850" s="99"/>
      <c r="D850" s="6"/>
      <c r="E850" s="6"/>
      <c r="F850" s="6"/>
      <c r="G850" s="6"/>
      <c r="H850" s="6"/>
      <c r="I850" s="6">
        <v>1</v>
      </c>
      <c r="J850" s="6"/>
      <c r="K850" s="6"/>
      <c r="L850" s="6">
        <v>1</v>
      </c>
      <c r="M850" s="6"/>
      <c r="N850" s="6">
        <v>1</v>
      </c>
      <c r="O850" s="6"/>
      <c r="P850" s="6"/>
      <c r="Q850" s="6">
        <v>1</v>
      </c>
      <c r="R850" s="6"/>
      <c r="S850" s="6"/>
      <c r="T850" s="6"/>
      <c r="U850" s="6"/>
      <c r="V850" s="6"/>
      <c r="W850" s="6"/>
      <c r="X850" s="5">
        <v>233</v>
      </c>
    </row>
    <row r="851" spans="1:24" ht="12.75">
      <c r="A851" s="89">
        <v>311000000</v>
      </c>
      <c r="B851" s="30" t="s">
        <v>760</v>
      </c>
      <c r="C851" s="99"/>
      <c r="D851" s="6">
        <v>1</v>
      </c>
      <c r="E851" s="6"/>
      <c r="F851" s="6"/>
      <c r="G851" s="6">
        <v>1</v>
      </c>
      <c r="H851" s="6"/>
      <c r="I851" s="6">
        <v>2</v>
      </c>
      <c r="J851" s="6"/>
      <c r="K851" s="6"/>
      <c r="L851" s="6">
        <v>2</v>
      </c>
      <c r="M851" s="6"/>
      <c r="N851" s="6"/>
      <c r="O851" s="6"/>
      <c r="P851" s="6"/>
      <c r="Q851" s="6"/>
      <c r="R851" s="6"/>
      <c r="S851" s="6">
        <v>3</v>
      </c>
      <c r="T851" s="6"/>
      <c r="U851" s="6"/>
      <c r="V851" s="6">
        <v>3</v>
      </c>
      <c r="W851" s="6"/>
      <c r="X851" s="5">
        <v>362</v>
      </c>
    </row>
    <row r="852" spans="1:24" ht="12.75">
      <c r="A852" s="89">
        <v>311010000</v>
      </c>
      <c r="B852" s="30" t="s">
        <v>761</v>
      </c>
      <c r="C852" s="99"/>
      <c r="D852" s="6">
        <v>1</v>
      </c>
      <c r="E852" s="6"/>
      <c r="F852" s="6"/>
      <c r="G852" s="6">
        <v>1</v>
      </c>
      <c r="H852" s="6"/>
      <c r="I852" s="6"/>
      <c r="J852" s="6"/>
      <c r="K852" s="6"/>
      <c r="L852" s="6"/>
      <c r="M852" s="6"/>
      <c r="N852" s="6">
        <v>1</v>
      </c>
      <c r="O852" s="6"/>
      <c r="P852" s="6"/>
      <c r="Q852" s="6">
        <v>1</v>
      </c>
      <c r="R852" s="6"/>
      <c r="S852" s="6"/>
      <c r="T852" s="6"/>
      <c r="U852" s="6"/>
      <c r="V852" s="6"/>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764</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2</v>
      </c>
      <c r="E857" s="6"/>
      <c r="F857" s="6"/>
      <c r="G857" s="6">
        <v>2</v>
      </c>
      <c r="H857" s="6"/>
      <c r="I857" s="6">
        <v>3</v>
      </c>
      <c r="J857" s="6">
        <v>2</v>
      </c>
      <c r="K857" s="6"/>
      <c r="L857" s="6">
        <v>1</v>
      </c>
      <c r="M857" s="6"/>
      <c r="N857" s="6">
        <v>3</v>
      </c>
      <c r="O857" s="6">
        <v>2</v>
      </c>
      <c r="P857" s="6"/>
      <c r="Q857" s="6">
        <v>1</v>
      </c>
      <c r="R857" s="6"/>
      <c r="S857" s="6">
        <v>2</v>
      </c>
      <c r="T857" s="6"/>
      <c r="U857" s="6"/>
      <c r="V857" s="6">
        <v>2</v>
      </c>
      <c r="W857" s="6"/>
      <c r="X857" s="5">
        <v>315</v>
      </c>
    </row>
    <row r="858" spans="1:24" ht="12.75">
      <c r="A858" s="89">
        <v>313000000</v>
      </c>
      <c r="B858" s="30" t="s">
        <v>767</v>
      </c>
      <c r="C858" s="99"/>
      <c r="D858" s="6">
        <v>2</v>
      </c>
      <c r="E858" s="6"/>
      <c r="F858" s="6"/>
      <c r="G858" s="6">
        <v>2</v>
      </c>
      <c r="H858" s="6"/>
      <c r="I858" s="6">
        <v>1</v>
      </c>
      <c r="J858" s="6"/>
      <c r="K858" s="6"/>
      <c r="L858" s="6">
        <v>1</v>
      </c>
      <c r="M858" s="6"/>
      <c r="N858" s="6">
        <v>2</v>
      </c>
      <c r="O858" s="6"/>
      <c r="P858" s="6"/>
      <c r="Q858" s="6">
        <v>2</v>
      </c>
      <c r="R858" s="6"/>
      <c r="S858" s="6">
        <v>1</v>
      </c>
      <c r="T858" s="6"/>
      <c r="U858" s="6"/>
      <c r="V858" s="6">
        <v>1</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14</v>
      </c>
      <c r="E861" s="32">
        <f>SUM(E862:E894)</f>
        <v>4</v>
      </c>
      <c r="F861" s="32">
        <f>SUM(F862:F894)</f>
        <v>0</v>
      </c>
      <c r="G861" s="32">
        <f>SUM(G862:G894)</f>
        <v>10</v>
      </c>
      <c r="H861" s="32">
        <f>SUM(H862:H894)</f>
        <v>0</v>
      </c>
      <c r="I861" s="32">
        <f>SUM(J861:M861)</f>
        <v>20</v>
      </c>
      <c r="J861" s="32">
        <f>SUM(J862:J894)</f>
        <v>8</v>
      </c>
      <c r="K861" s="32">
        <f>SUM(K862:K894)</f>
        <v>0</v>
      </c>
      <c r="L861" s="32">
        <f>SUM(L862:L894)</f>
        <v>12</v>
      </c>
      <c r="M861" s="32">
        <f>SUM(M862:M894)</f>
        <v>0</v>
      </c>
      <c r="N861" s="32">
        <f>SUM(O861:R861)</f>
        <v>29</v>
      </c>
      <c r="O861" s="32">
        <f>SUM(O862:O894)</f>
        <v>12</v>
      </c>
      <c r="P861" s="32">
        <f>SUM(P862:P894)</f>
        <v>0</v>
      </c>
      <c r="Q861" s="32">
        <f>SUM(Q862:Q894)</f>
        <v>17</v>
      </c>
      <c r="R861" s="32">
        <f>SUM(R862:R894)</f>
        <v>0</v>
      </c>
      <c r="S861" s="32">
        <f>SUM(T861:W861)</f>
        <v>5</v>
      </c>
      <c r="T861" s="32">
        <f>SUM(T862:T894)</f>
        <v>0</v>
      </c>
      <c r="U861" s="32">
        <f>SUM(U862:U894)</f>
        <v>0</v>
      </c>
      <c r="V861" s="32">
        <f>SUM(V862:V894)</f>
        <v>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4</v>
      </c>
      <c r="E863" s="6">
        <v>4</v>
      </c>
      <c r="F863" s="6"/>
      <c r="G863" s="6"/>
      <c r="H863" s="6"/>
      <c r="I863" s="6"/>
      <c r="J863" s="6"/>
      <c r="K863" s="6"/>
      <c r="L863" s="6"/>
      <c r="M863" s="6"/>
      <c r="N863" s="6">
        <v>4</v>
      </c>
      <c r="O863" s="6">
        <v>4</v>
      </c>
      <c r="P863" s="6"/>
      <c r="Q863" s="6"/>
      <c r="R863" s="6"/>
      <c r="S863" s="6"/>
      <c r="T863" s="6"/>
      <c r="U863" s="6"/>
      <c r="V863" s="6"/>
      <c r="W863" s="6"/>
      <c r="X863" s="5">
        <v>233</v>
      </c>
    </row>
    <row r="864" spans="1:26" s="41" customFormat="1" ht="12.75" hidden="1">
      <c r="A864" s="90">
        <v>331010100</v>
      </c>
      <c r="B864" s="42" t="s">
        <v>771</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772</v>
      </c>
      <c r="C865" s="99"/>
      <c r="D865" s="40"/>
      <c r="E865" s="40"/>
      <c r="F865" s="40"/>
      <c r="G865" s="40"/>
      <c r="H865" s="40"/>
      <c r="I865" s="40">
        <v>1</v>
      </c>
      <c r="J865" s="40">
        <v>1</v>
      </c>
      <c r="K865" s="40"/>
      <c r="L865" s="40"/>
      <c r="M865" s="40"/>
      <c r="N865" s="40">
        <v>1</v>
      </c>
      <c r="O865" s="40">
        <v>1</v>
      </c>
      <c r="P865" s="40"/>
      <c r="Q865" s="40"/>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c r="E868" s="40"/>
      <c r="F868" s="40"/>
      <c r="G868" s="40"/>
      <c r="H868" s="40"/>
      <c r="I868" s="40">
        <v>1</v>
      </c>
      <c r="J868" s="40">
        <v>1</v>
      </c>
      <c r="K868" s="40"/>
      <c r="L868" s="40"/>
      <c r="M868" s="40"/>
      <c r="N868" s="40">
        <v>1</v>
      </c>
      <c r="O868" s="40">
        <v>1</v>
      </c>
      <c r="P868" s="40"/>
      <c r="Q868" s="40"/>
      <c r="R868" s="40"/>
      <c r="S868" s="40"/>
      <c r="T868" s="40"/>
      <c r="U868" s="40"/>
      <c r="V868" s="40"/>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1</v>
      </c>
      <c r="E871" s="40"/>
      <c r="F871" s="40"/>
      <c r="G871" s="40">
        <v>1</v>
      </c>
      <c r="H871" s="40"/>
      <c r="I871" s="40">
        <v>2</v>
      </c>
      <c r="J871" s="40">
        <v>1</v>
      </c>
      <c r="K871" s="40"/>
      <c r="L871" s="40">
        <v>1</v>
      </c>
      <c r="M871" s="40"/>
      <c r="N871" s="40">
        <v>3</v>
      </c>
      <c r="O871" s="40">
        <v>1</v>
      </c>
      <c r="P871" s="40"/>
      <c r="Q871" s="40">
        <v>2</v>
      </c>
      <c r="R871" s="40"/>
      <c r="S871" s="40"/>
      <c r="T871" s="40"/>
      <c r="U871" s="40"/>
      <c r="V871" s="40"/>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c r="E873" s="40"/>
      <c r="F873" s="40"/>
      <c r="G873" s="40"/>
      <c r="H873" s="40"/>
      <c r="I873" s="40">
        <v>4</v>
      </c>
      <c r="J873" s="40">
        <v>2</v>
      </c>
      <c r="K873" s="40"/>
      <c r="L873" s="40">
        <v>2</v>
      </c>
      <c r="M873" s="40"/>
      <c r="N873" s="40">
        <v>3</v>
      </c>
      <c r="O873" s="40">
        <v>2</v>
      </c>
      <c r="P873" s="40"/>
      <c r="Q873" s="40">
        <v>1</v>
      </c>
      <c r="R873" s="40"/>
      <c r="S873" s="40">
        <v>1</v>
      </c>
      <c r="T873" s="40"/>
      <c r="U873" s="40"/>
      <c r="V873" s="40">
        <v>1</v>
      </c>
      <c r="W873" s="40"/>
      <c r="X873" s="39">
        <v>190</v>
      </c>
      <c r="Y873" s="105"/>
      <c r="Z873" s="105"/>
    </row>
    <row r="874" spans="1:26" s="41" customFormat="1" ht="12.75" hidden="1">
      <c r="A874" s="90">
        <v>331060100</v>
      </c>
      <c r="B874" s="42" t="s">
        <v>781</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5"/>
      <c r="Z877" s="105"/>
    </row>
    <row r="878" spans="1:26" s="41" customFormat="1" ht="12.75">
      <c r="A878" s="90">
        <v>331060300</v>
      </c>
      <c r="B878" s="42" t="s">
        <v>784</v>
      </c>
      <c r="C878" s="99"/>
      <c r="D878" s="40">
        <v>9</v>
      </c>
      <c r="E878" s="40"/>
      <c r="F878" s="40"/>
      <c r="G878" s="40">
        <v>9</v>
      </c>
      <c r="H878" s="40"/>
      <c r="I878" s="40">
        <v>11</v>
      </c>
      <c r="J878" s="40">
        <v>3</v>
      </c>
      <c r="K878" s="40"/>
      <c r="L878" s="40">
        <v>8</v>
      </c>
      <c r="M878" s="40"/>
      <c r="N878" s="40">
        <v>16</v>
      </c>
      <c r="O878" s="40">
        <v>3</v>
      </c>
      <c r="P878" s="40"/>
      <c r="Q878" s="40">
        <v>13</v>
      </c>
      <c r="R878" s="40"/>
      <c r="S878" s="40">
        <v>4</v>
      </c>
      <c r="T878" s="40"/>
      <c r="U878" s="40"/>
      <c r="V878" s="40">
        <v>4</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v>1</v>
      </c>
      <c r="E895" s="32">
        <v>1</v>
      </c>
      <c r="F895" s="32"/>
      <c r="G895" s="32"/>
      <c r="H895" s="32"/>
      <c r="I895" s="32">
        <v>1</v>
      </c>
      <c r="J895" s="32"/>
      <c r="K895" s="32"/>
      <c r="L895" s="32">
        <v>1</v>
      </c>
      <c r="M895" s="32"/>
      <c r="N895" s="32">
        <v>1</v>
      </c>
      <c r="O895" s="32">
        <v>1</v>
      </c>
      <c r="P895" s="32"/>
      <c r="Q895" s="32"/>
      <c r="R895" s="32"/>
      <c r="S895" s="32">
        <v>1</v>
      </c>
      <c r="T895" s="32"/>
      <c r="U895" s="32"/>
      <c r="V895" s="32">
        <v>1</v>
      </c>
      <c r="W895" s="32"/>
      <c r="X895" s="34">
        <v>206</v>
      </c>
    </row>
    <row r="896" spans="1:24" ht="12.75" customHeight="1">
      <c r="A896" s="92">
        <v>600010000</v>
      </c>
      <c r="B896" s="35" t="s">
        <v>2345</v>
      </c>
      <c r="C896" s="98"/>
      <c r="D896" s="32">
        <v>1</v>
      </c>
      <c r="E896" s="32"/>
      <c r="F896" s="32"/>
      <c r="G896" s="32">
        <v>1</v>
      </c>
      <c r="H896" s="32"/>
      <c r="I896" s="32">
        <v>8</v>
      </c>
      <c r="J896" s="32">
        <v>1</v>
      </c>
      <c r="K896" s="32"/>
      <c r="L896" s="32">
        <v>7</v>
      </c>
      <c r="M896" s="32"/>
      <c r="N896" s="32">
        <v>9</v>
      </c>
      <c r="O896" s="32">
        <v>1</v>
      </c>
      <c r="P896" s="32"/>
      <c r="Q896" s="32">
        <v>8</v>
      </c>
      <c r="R896" s="32"/>
      <c r="S896" s="32"/>
      <c r="T896" s="32"/>
      <c r="U896" s="32"/>
      <c r="V896" s="32"/>
      <c r="W896" s="32"/>
      <c r="X896" s="34">
        <v>98</v>
      </c>
    </row>
    <row r="897" spans="1:24" ht="12.75">
      <c r="A897" s="92">
        <v>600020000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2341</v>
      </c>
      <c r="C898" s="98"/>
      <c r="D898" s="32">
        <v>2</v>
      </c>
      <c r="E898" s="32"/>
      <c r="F898" s="32"/>
      <c r="G898" s="32">
        <v>2</v>
      </c>
      <c r="H898" s="32"/>
      <c r="I898" s="32">
        <v>13</v>
      </c>
      <c r="J898" s="32"/>
      <c r="K898" s="32"/>
      <c r="L898" s="32">
        <v>13</v>
      </c>
      <c r="M898" s="32"/>
      <c r="N898" s="32">
        <v>12</v>
      </c>
      <c r="O898" s="32"/>
      <c r="P898" s="32"/>
      <c r="Q898" s="32">
        <v>12</v>
      </c>
      <c r="R898" s="32"/>
      <c r="S898" s="32">
        <v>3</v>
      </c>
      <c r="T898" s="32"/>
      <c r="U898" s="32"/>
      <c r="V898" s="32">
        <v>3</v>
      </c>
      <c r="W898" s="32"/>
      <c r="X898" s="34">
        <v>60</v>
      </c>
    </row>
    <row r="899" spans="1:24" ht="12.75">
      <c r="A899" s="92">
        <v>600040000</v>
      </c>
      <c r="B899" s="35" t="s">
        <v>2342</v>
      </c>
      <c r="C899" s="98"/>
      <c r="D899" s="32"/>
      <c r="E899" s="32"/>
      <c r="F899" s="32"/>
      <c r="G899" s="32"/>
      <c r="H899" s="32"/>
      <c r="I899" s="32">
        <v>2</v>
      </c>
      <c r="J899" s="32"/>
      <c r="K899" s="32"/>
      <c r="L899" s="32">
        <v>2</v>
      </c>
      <c r="M899" s="32"/>
      <c r="N899" s="32">
        <v>1</v>
      </c>
      <c r="O899" s="32"/>
      <c r="P899" s="32"/>
      <c r="Q899" s="32">
        <v>1</v>
      </c>
      <c r="R899" s="32"/>
      <c r="S899" s="32">
        <v>1</v>
      </c>
      <c r="T899" s="32"/>
      <c r="U899" s="32"/>
      <c r="V899" s="32">
        <v>1</v>
      </c>
      <c r="W899" s="32"/>
      <c r="X899" s="34">
        <v>78</v>
      </c>
    </row>
    <row r="900" spans="1:24" ht="12.75">
      <c r="A900" s="92">
        <v>600050000</v>
      </c>
      <c r="B900" s="35" t="s">
        <v>2343</v>
      </c>
      <c r="C900" s="98"/>
      <c r="D900" s="32">
        <v>2</v>
      </c>
      <c r="E900" s="32"/>
      <c r="F900" s="32"/>
      <c r="G900" s="32">
        <v>2</v>
      </c>
      <c r="H900" s="32"/>
      <c r="I900" s="32">
        <v>5</v>
      </c>
      <c r="J900" s="32"/>
      <c r="K900" s="32"/>
      <c r="L900" s="32">
        <v>5</v>
      </c>
      <c r="M900" s="32"/>
      <c r="N900" s="32">
        <v>7</v>
      </c>
      <c r="O900" s="32"/>
      <c r="P900" s="32"/>
      <c r="Q900" s="32">
        <v>7</v>
      </c>
      <c r="R900" s="32"/>
      <c r="S900" s="32"/>
      <c r="T900" s="32"/>
      <c r="U900" s="32"/>
      <c r="V900" s="32"/>
      <c r="W900" s="32"/>
      <c r="X900" s="34">
        <v>87</v>
      </c>
    </row>
    <row r="901" spans="1:24" ht="12.75">
      <c r="A901" s="92">
        <v>600060000</v>
      </c>
      <c r="B901" s="35" t="s">
        <v>2334</v>
      </c>
      <c r="C901" s="98"/>
      <c r="D901" s="32">
        <v>1</v>
      </c>
      <c r="E901" s="32"/>
      <c r="F901" s="32"/>
      <c r="G901" s="32">
        <v>1</v>
      </c>
      <c r="H901" s="32"/>
      <c r="I901" s="32"/>
      <c r="J901" s="32"/>
      <c r="K901" s="32"/>
      <c r="L901" s="32"/>
      <c r="M901" s="32"/>
      <c r="N901" s="32"/>
      <c r="O901" s="32"/>
      <c r="P901" s="32"/>
      <c r="Q901" s="32"/>
      <c r="R901" s="32"/>
      <c r="S901" s="32">
        <v>1</v>
      </c>
      <c r="T901" s="32"/>
      <c r="U901" s="32"/>
      <c r="V901" s="32">
        <v>1</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9</v>
      </c>
      <c r="E906" s="32"/>
      <c r="F906" s="32"/>
      <c r="G906" s="32">
        <v>9</v>
      </c>
      <c r="H906" s="32"/>
      <c r="I906" s="32">
        <v>17</v>
      </c>
      <c r="J906" s="32"/>
      <c r="K906" s="32"/>
      <c r="L906" s="32">
        <v>17</v>
      </c>
      <c r="M906" s="32"/>
      <c r="N906" s="32">
        <v>17</v>
      </c>
      <c r="O906" s="32"/>
      <c r="P906" s="32"/>
      <c r="Q906" s="32">
        <v>17</v>
      </c>
      <c r="R906" s="32"/>
      <c r="S906" s="32">
        <v>9</v>
      </c>
      <c r="T906" s="32"/>
      <c r="U906" s="32"/>
      <c r="V906" s="32">
        <v>9</v>
      </c>
      <c r="W906" s="32"/>
      <c r="X906" s="34">
        <v>156</v>
      </c>
    </row>
    <row r="907" spans="1:24" ht="12.75">
      <c r="A907" s="92">
        <v>600120000</v>
      </c>
      <c r="B907" s="35" t="s">
        <v>2337</v>
      </c>
      <c r="C907" s="98"/>
      <c r="D907" s="32">
        <v>1</v>
      </c>
      <c r="E907" s="32"/>
      <c r="F907" s="32"/>
      <c r="G907" s="32">
        <v>1</v>
      </c>
      <c r="H907" s="32"/>
      <c r="I907" s="32"/>
      <c r="J907" s="32"/>
      <c r="K907" s="32"/>
      <c r="L907" s="32"/>
      <c r="M907" s="32"/>
      <c r="N907" s="32">
        <v>1</v>
      </c>
      <c r="O907" s="32"/>
      <c r="P907" s="32"/>
      <c r="Q907" s="32">
        <v>1</v>
      </c>
      <c r="R907" s="32"/>
      <c r="S907" s="32"/>
      <c r="T907" s="32"/>
      <c r="U907" s="32"/>
      <c r="V907" s="32"/>
      <c r="W907" s="32"/>
      <c r="X907" s="34">
        <v>91</v>
      </c>
    </row>
    <row r="908" spans="1:24" ht="12.75">
      <c r="A908" s="92">
        <v>600130000</v>
      </c>
      <c r="B908" s="35" t="s">
        <v>2348</v>
      </c>
      <c r="C908" s="98"/>
      <c r="D908" s="32">
        <v>1</v>
      </c>
      <c r="E908" s="32">
        <v>1</v>
      </c>
      <c r="F908" s="32"/>
      <c r="G908" s="32"/>
      <c r="H908" s="32"/>
      <c r="I908" s="32">
        <v>2</v>
      </c>
      <c r="J908" s="32"/>
      <c r="K908" s="32"/>
      <c r="L908" s="32">
        <v>2</v>
      </c>
      <c r="M908" s="32"/>
      <c r="N908" s="32">
        <v>3</v>
      </c>
      <c r="O908" s="32">
        <v>1</v>
      </c>
      <c r="P908" s="32"/>
      <c r="Q908" s="32">
        <v>2</v>
      </c>
      <c r="R908" s="32"/>
      <c r="S908" s="32"/>
      <c r="T908" s="32"/>
      <c r="U908" s="32"/>
      <c r="V908" s="32"/>
      <c r="W908" s="32"/>
      <c r="X908" s="34">
        <v>60</v>
      </c>
    </row>
    <row r="909" spans="1:24" ht="12.75" customHeight="1">
      <c r="A909" s="92">
        <v>600140000</v>
      </c>
      <c r="B909" s="35" t="s">
        <v>2333</v>
      </c>
      <c r="C909" s="98"/>
      <c r="D909" s="32">
        <v>6</v>
      </c>
      <c r="E909" s="32"/>
      <c r="F909" s="32"/>
      <c r="G909" s="32">
        <v>6</v>
      </c>
      <c r="H909" s="32"/>
      <c r="I909" s="32">
        <v>8</v>
      </c>
      <c r="J909" s="32"/>
      <c r="K909" s="32"/>
      <c r="L909" s="32">
        <v>8</v>
      </c>
      <c r="M909" s="32"/>
      <c r="N909" s="32">
        <v>10</v>
      </c>
      <c r="O909" s="32"/>
      <c r="P909" s="32"/>
      <c r="Q909" s="32">
        <v>10</v>
      </c>
      <c r="R909" s="32"/>
      <c r="S909" s="32">
        <v>4</v>
      </c>
      <c r="T909" s="32"/>
      <c r="U909" s="32"/>
      <c r="V909" s="32">
        <v>4</v>
      </c>
      <c r="W909" s="32"/>
      <c r="X909" s="34">
        <v>87</v>
      </c>
    </row>
    <row r="910" spans="1:24" ht="12.75">
      <c r="A910" s="164" t="s">
        <v>4</v>
      </c>
      <c r="B910" s="165"/>
      <c r="C910" s="100"/>
      <c r="D910" s="7">
        <f>SUM(E910:H910)</f>
        <v>285</v>
      </c>
      <c r="E910" s="7">
        <f>SUM(E755,E765,E861,E895:E909)</f>
        <v>93</v>
      </c>
      <c r="F910" s="7">
        <f>SUM(F755,F765,F861,F895:F909)</f>
        <v>0</v>
      </c>
      <c r="G910" s="7">
        <f>SUM(G755,G765,G861,G895:G909)</f>
        <v>192</v>
      </c>
      <c r="H910" s="7">
        <f>SUM(H755,H765,H861,H895:H909)</f>
        <v>0</v>
      </c>
      <c r="I910" s="7">
        <f>SUM(J910:M910)</f>
        <v>592</v>
      </c>
      <c r="J910" s="7">
        <f>SUM(J755,J765,J861,J895:J909)</f>
        <v>126</v>
      </c>
      <c r="K910" s="7">
        <f>SUM(K755,K765,K861,K895:K909)</f>
        <v>0</v>
      </c>
      <c r="L910" s="7">
        <f>SUM(L755,L765,L861,L895:L909)</f>
        <v>466</v>
      </c>
      <c r="M910" s="7">
        <f>SUM(M755,M765,M861,M895:M909)</f>
        <v>0</v>
      </c>
      <c r="N910" s="7">
        <f>SUM(O910:R910)</f>
        <v>588</v>
      </c>
      <c r="O910" s="7">
        <f>SUM(O755,O765,O861,O895:O909)</f>
        <v>219</v>
      </c>
      <c r="P910" s="7">
        <f>SUM(P755,P765,P861,P895:P909)</f>
        <v>0</v>
      </c>
      <c r="Q910" s="7">
        <f>SUM(Q755,Q765,Q861,Q895:Q909)</f>
        <v>369</v>
      </c>
      <c r="R910" s="7">
        <f>SUM(R755,R765,R861,R895:R909)</f>
        <v>0</v>
      </c>
      <c r="S910" s="7">
        <f>SUM(T910:W910)</f>
        <v>289</v>
      </c>
      <c r="T910" s="7">
        <f>SUM(T755,T765,T861,T895:T909)</f>
        <v>0</v>
      </c>
      <c r="U910" s="7">
        <f>SUM(U755,U765,U861,U895:U909)</f>
        <v>0</v>
      </c>
      <c r="V910" s="7">
        <f>SUM(V755,V765,V861,V895:V909)</f>
        <v>289</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154</v>
      </c>
      <c r="E912" s="32">
        <f>SUM(E913:E1461)</f>
        <v>1</v>
      </c>
      <c r="F912" s="32">
        <f>SUM(F913:F1461)</f>
        <v>0</v>
      </c>
      <c r="G912" s="32">
        <f>SUM(G913:G1461)</f>
        <v>153</v>
      </c>
      <c r="H912" s="32">
        <f>SUM(H913:H1461)</f>
        <v>0</v>
      </c>
      <c r="I912" s="32">
        <f>SUM(J912:M912)</f>
        <v>513</v>
      </c>
      <c r="J912" s="32">
        <f>SUM(J913:J1461)</f>
        <v>29</v>
      </c>
      <c r="K912" s="32">
        <f>SUM(K913:K1461)</f>
        <v>0</v>
      </c>
      <c r="L912" s="32">
        <f>SUM(L913:L1461)</f>
        <v>484</v>
      </c>
      <c r="M912" s="32">
        <f>SUM(M913:M1461)</f>
        <v>0</v>
      </c>
      <c r="N912" s="32">
        <f>SUM(O912:R912)</f>
        <v>455</v>
      </c>
      <c r="O912" s="32">
        <f>SUM(O913:O1461)</f>
        <v>30</v>
      </c>
      <c r="P912" s="32">
        <f>SUM(P913:P1461)</f>
        <v>0</v>
      </c>
      <c r="Q912" s="32">
        <f>SUM(Q913:Q1461)</f>
        <v>425</v>
      </c>
      <c r="R912" s="32">
        <f>SUM(R913:R1461)</f>
        <v>0</v>
      </c>
      <c r="S912" s="32">
        <f>SUM(T912:W912)</f>
        <v>212</v>
      </c>
      <c r="T912" s="32">
        <f>SUM(T913:T1461)</f>
        <v>0</v>
      </c>
      <c r="U912" s="32">
        <f>SUM(U913:U1461)</f>
        <v>0</v>
      </c>
      <c r="V912" s="32">
        <f>SUM(V913:V1461)</f>
        <v>212</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c r="E921" s="6"/>
      <c r="F921" s="6"/>
      <c r="G921" s="6"/>
      <c r="H921" s="6"/>
      <c r="I921" s="6">
        <v>2</v>
      </c>
      <c r="J921" s="6"/>
      <c r="K921" s="6"/>
      <c r="L921" s="6">
        <v>2</v>
      </c>
      <c r="M921" s="6"/>
      <c r="N921" s="6">
        <v>2</v>
      </c>
      <c r="O921" s="6"/>
      <c r="P921" s="6"/>
      <c r="Q921" s="6">
        <v>2</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c r="E935" s="40"/>
      <c r="F935" s="40"/>
      <c r="G935" s="40"/>
      <c r="H935" s="40"/>
      <c r="I935" s="40">
        <v>2</v>
      </c>
      <c r="J935" s="40"/>
      <c r="K935" s="40"/>
      <c r="L935" s="40">
        <v>2</v>
      </c>
      <c r="M935" s="40"/>
      <c r="N935" s="40">
        <v>1</v>
      </c>
      <c r="O935" s="40"/>
      <c r="P935" s="40"/>
      <c r="Q935" s="40">
        <v>1</v>
      </c>
      <c r="R935" s="40"/>
      <c r="S935" s="40">
        <v>1</v>
      </c>
      <c r="T935" s="40"/>
      <c r="U935" s="40"/>
      <c r="V935" s="40">
        <v>1</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v>4</v>
      </c>
      <c r="E990" s="40"/>
      <c r="F990" s="40"/>
      <c r="G990" s="40">
        <v>4</v>
      </c>
      <c r="H990" s="40"/>
      <c r="I990" s="40">
        <v>32</v>
      </c>
      <c r="J990" s="40">
        <v>2</v>
      </c>
      <c r="K990" s="40"/>
      <c r="L990" s="40">
        <v>30</v>
      </c>
      <c r="M990" s="40"/>
      <c r="N990" s="40">
        <v>22</v>
      </c>
      <c r="O990" s="40">
        <v>2</v>
      </c>
      <c r="P990" s="40"/>
      <c r="Q990" s="40">
        <v>20</v>
      </c>
      <c r="R990" s="40"/>
      <c r="S990" s="40">
        <v>14</v>
      </c>
      <c r="T990" s="40"/>
      <c r="U990" s="40"/>
      <c r="V990" s="40">
        <v>14</v>
      </c>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v>1</v>
      </c>
      <c r="E995" s="40"/>
      <c r="F995" s="40"/>
      <c r="G995" s="40">
        <v>1</v>
      </c>
      <c r="H995" s="40"/>
      <c r="I995" s="40">
        <v>7</v>
      </c>
      <c r="J995" s="40">
        <v>2</v>
      </c>
      <c r="K995" s="40"/>
      <c r="L995" s="40">
        <v>5</v>
      </c>
      <c r="M995" s="40"/>
      <c r="N995" s="40">
        <v>7</v>
      </c>
      <c r="O995" s="40">
        <v>2</v>
      </c>
      <c r="P995" s="40"/>
      <c r="Q995" s="40">
        <v>5</v>
      </c>
      <c r="R995" s="40"/>
      <c r="S995" s="40">
        <v>1</v>
      </c>
      <c r="T995" s="40"/>
      <c r="U995" s="40"/>
      <c r="V995" s="40">
        <v>1</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2</v>
      </c>
      <c r="E1056" s="6"/>
      <c r="F1056" s="6"/>
      <c r="G1056" s="6">
        <v>2</v>
      </c>
      <c r="H1056" s="6"/>
      <c r="I1056" s="6">
        <v>3</v>
      </c>
      <c r="J1056" s="6"/>
      <c r="K1056" s="6"/>
      <c r="L1056" s="6">
        <v>3</v>
      </c>
      <c r="M1056" s="6"/>
      <c r="N1056" s="6">
        <v>5</v>
      </c>
      <c r="O1056" s="6"/>
      <c r="P1056" s="6"/>
      <c r="Q1056" s="6">
        <v>5</v>
      </c>
      <c r="R1056" s="6"/>
      <c r="S1056" s="6"/>
      <c r="T1056" s="6"/>
      <c r="U1056" s="6"/>
      <c r="V1056" s="6"/>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v>1</v>
      </c>
      <c r="E1059" s="6"/>
      <c r="F1059" s="6"/>
      <c r="G1059" s="6">
        <v>1</v>
      </c>
      <c r="H1059" s="6"/>
      <c r="I1059" s="6"/>
      <c r="J1059" s="6"/>
      <c r="K1059" s="6"/>
      <c r="L1059" s="6"/>
      <c r="M1059" s="6"/>
      <c r="N1059" s="6">
        <v>1</v>
      </c>
      <c r="O1059" s="6"/>
      <c r="P1059" s="6"/>
      <c r="Q1059" s="6">
        <v>1</v>
      </c>
      <c r="R1059" s="6"/>
      <c r="S1059" s="6"/>
      <c r="T1059" s="6"/>
      <c r="U1059" s="6"/>
      <c r="V1059" s="6"/>
      <c r="W1059" s="6"/>
      <c r="X1059" s="5">
        <v>151</v>
      </c>
    </row>
    <row r="1060" spans="1:24" ht="12.75" hidden="1">
      <c r="A1060" s="89">
        <v>501060020</v>
      </c>
      <c r="B1060" s="30" t="s">
        <v>938</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9">
        <v>501060021</v>
      </c>
      <c r="B1061" s="30" t="s">
        <v>939</v>
      </c>
      <c r="C1061" s="99"/>
      <c r="D1061" s="6">
        <v>1</v>
      </c>
      <c r="E1061" s="6"/>
      <c r="F1061" s="6"/>
      <c r="G1061" s="6">
        <v>1</v>
      </c>
      <c r="H1061" s="6"/>
      <c r="I1061" s="6">
        <v>3</v>
      </c>
      <c r="J1061" s="6"/>
      <c r="K1061" s="6"/>
      <c r="L1061" s="6">
        <v>3</v>
      </c>
      <c r="M1061" s="6"/>
      <c r="N1061" s="6">
        <v>1</v>
      </c>
      <c r="O1061" s="6"/>
      <c r="P1061" s="6"/>
      <c r="Q1061" s="6">
        <v>1</v>
      </c>
      <c r="R1061" s="6"/>
      <c r="S1061" s="6">
        <v>3</v>
      </c>
      <c r="T1061" s="6"/>
      <c r="U1061" s="6"/>
      <c r="V1061" s="6">
        <v>3</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18</v>
      </c>
      <c r="E1064" s="6"/>
      <c r="F1064" s="6"/>
      <c r="G1064" s="6">
        <v>18</v>
      </c>
      <c r="H1064" s="6"/>
      <c r="I1064" s="6">
        <v>45</v>
      </c>
      <c r="J1064" s="6">
        <v>4</v>
      </c>
      <c r="K1064" s="6"/>
      <c r="L1064" s="6">
        <v>41</v>
      </c>
      <c r="M1064" s="6"/>
      <c r="N1064" s="6">
        <v>36</v>
      </c>
      <c r="O1064" s="6">
        <v>4</v>
      </c>
      <c r="P1064" s="6"/>
      <c r="Q1064" s="6">
        <v>32</v>
      </c>
      <c r="R1064" s="6"/>
      <c r="S1064" s="6">
        <v>27</v>
      </c>
      <c r="T1064" s="6"/>
      <c r="U1064" s="6"/>
      <c r="V1064" s="6">
        <v>27</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10</v>
      </c>
      <c r="E1067" s="6"/>
      <c r="F1067" s="6"/>
      <c r="G1067" s="6">
        <v>10</v>
      </c>
      <c r="H1067" s="6"/>
      <c r="I1067" s="6">
        <v>36</v>
      </c>
      <c r="J1067" s="6">
        <v>8</v>
      </c>
      <c r="K1067" s="6"/>
      <c r="L1067" s="6">
        <v>28</v>
      </c>
      <c r="M1067" s="6"/>
      <c r="N1067" s="6">
        <v>35</v>
      </c>
      <c r="O1067" s="6">
        <v>8</v>
      </c>
      <c r="P1067" s="6"/>
      <c r="Q1067" s="6">
        <v>27</v>
      </c>
      <c r="R1067" s="6"/>
      <c r="S1067" s="6">
        <v>11</v>
      </c>
      <c r="T1067" s="6"/>
      <c r="U1067" s="6"/>
      <c r="V1067" s="6">
        <v>11</v>
      </c>
      <c r="W1067" s="6"/>
      <c r="X1067" s="5">
        <v>151</v>
      </c>
    </row>
    <row r="1068" spans="1:24" ht="25.5">
      <c r="A1068" s="89">
        <v>501060028</v>
      </c>
      <c r="B1068" s="30" t="s">
        <v>946</v>
      </c>
      <c r="C1068" s="99"/>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c r="A1069" s="89">
        <v>501060029</v>
      </c>
      <c r="B1069" s="30" t="s">
        <v>947</v>
      </c>
      <c r="C1069" s="99"/>
      <c r="D1069" s="6">
        <v>1</v>
      </c>
      <c r="E1069" s="6"/>
      <c r="F1069" s="6"/>
      <c r="G1069" s="6">
        <v>1</v>
      </c>
      <c r="H1069" s="6"/>
      <c r="I1069" s="6">
        <v>2</v>
      </c>
      <c r="J1069" s="6"/>
      <c r="K1069" s="6"/>
      <c r="L1069" s="6">
        <v>2</v>
      </c>
      <c r="M1069" s="6"/>
      <c r="N1069" s="6">
        <v>3</v>
      </c>
      <c r="O1069" s="6"/>
      <c r="P1069" s="6"/>
      <c r="Q1069" s="6">
        <v>3</v>
      </c>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40</v>
      </c>
      <c r="E1074" s="6"/>
      <c r="F1074" s="6"/>
      <c r="G1074" s="6">
        <v>40</v>
      </c>
      <c r="H1074" s="6"/>
      <c r="I1074" s="6">
        <v>69</v>
      </c>
      <c r="J1074" s="6">
        <v>1</v>
      </c>
      <c r="K1074" s="6"/>
      <c r="L1074" s="6">
        <v>68</v>
      </c>
      <c r="M1074" s="6"/>
      <c r="N1074" s="6">
        <v>59</v>
      </c>
      <c r="O1074" s="6">
        <v>1</v>
      </c>
      <c r="P1074" s="6"/>
      <c r="Q1074" s="6">
        <v>58</v>
      </c>
      <c r="R1074" s="6"/>
      <c r="S1074" s="6">
        <v>50</v>
      </c>
      <c r="T1074" s="6"/>
      <c r="U1074" s="6"/>
      <c r="V1074" s="6">
        <v>50</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9">
        <v>501060045</v>
      </c>
      <c r="B1085" s="30" t="s">
        <v>963</v>
      </c>
      <c r="C1085" s="99"/>
      <c r="D1085" s="6">
        <v>1</v>
      </c>
      <c r="E1085" s="6"/>
      <c r="F1085" s="6"/>
      <c r="G1085" s="6">
        <v>1</v>
      </c>
      <c r="H1085" s="6"/>
      <c r="I1085" s="6">
        <v>9</v>
      </c>
      <c r="J1085" s="6"/>
      <c r="K1085" s="6"/>
      <c r="L1085" s="6">
        <v>9</v>
      </c>
      <c r="M1085" s="6"/>
      <c r="N1085" s="6">
        <v>8</v>
      </c>
      <c r="O1085" s="6"/>
      <c r="P1085" s="6"/>
      <c r="Q1085" s="6">
        <v>8</v>
      </c>
      <c r="R1085" s="6"/>
      <c r="S1085" s="6">
        <v>2</v>
      </c>
      <c r="T1085" s="6"/>
      <c r="U1085" s="6"/>
      <c r="V1085" s="6">
        <v>2</v>
      </c>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c r="A1101" s="90">
        <v>501060061</v>
      </c>
      <c r="B1101" s="42" t="s">
        <v>2222</v>
      </c>
      <c r="C1101" s="99"/>
      <c r="D1101" s="40"/>
      <c r="E1101" s="40"/>
      <c r="F1101" s="40"/>
      <c r="G1101" s="40"/>
      <c r="H1101" s="40"/>
      <c r="I1101" s="40">
        <v>1</v>
      </c>
      <c r="J1101" s="40"/>
      <c r="K1101" s="40"/>
      <c r="L1101" s="40">
        <v>1</v>
      </c>
      <c r="M1101" s="40"/>
      <c r="N1101" s="40"/>
      <c r="O1101" s="40"/>
      <c r="P1101" s="40"/>
      <c r="Q1101" s="40"/>
      <c r="R1101" s="40"/>
      <c r="S1101" s="40">
        <v>1</v>
      </c>
      <c r="T1101" s="40"/>
      <c r="U1101" s="40"/>
      <c r="V1101" s="40">
        <v>1</v>
      </c>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1</v>
      </c>
      <c r="E1110" s="40"/>
      <c r="F1110" s="40"/>
      <c r="G1110" s="40">
        <v>1</v>
      </c>
      <c r="H1110" s="40"/>
      <c r="I1110" s="40">
        <v>1</v>
      </c>
      <c r="J1110" s="40"/>
      <c r="K1110" s="40"/>
      <c r="L1110" s="40">
        <v>1</v>
      </c>
      <c r="M1110" s="40"/>
      <c r="N1110" s="40">
        <v>1</v>
      </c>
      <c r="O1110" s="40"/>
      <c r="P1110" s="40"/>
      <c r="Q1110" s="40">
        <v>1</v>
      </c>
      <c r="R1110" s="40"/>
      <c r="S1110" s="40">
        <v>1</v>
      </c>
      <c r="T1110" s="40"/>
      <c r="U1110" s="40"/>
      <c r="V1110" s="40">
        <v>1</v>
      </c>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6</v>
      </c>
      <c r="E1113" s="40"/>
      <c r="F1113" s="40"/>
      <c r="G1113" s="40">
        <v>6</v>
      </c>
      <c r="H1113" s="40"/>
      <c r="I1113" s="40">
        <v>22</v>
      </c>
      <c r="J1113" s="40">
        <v>1</v>
      </c>
      <c r="K1113" s="40"/>
      <c r="L1113" s="40">
        <v>21</v>
      </c>
      <c r="M1113" s="40"/>
      <c r="N1113" s="40">
        <v>23</v>
      </c>
      <c r="O1113" s="40">
        <v>1</v>
      </c>
      <c r="P1113" s="40"/>
      <c r="Q1113" s="40">
        <v>22</v>
      </c>
      <c r="R1113" s="40"/>
      <c r="S1113" s="40">
        <v>5</v>
      </c>
      <c r="T1113" s="40"/>
      <c r="U1113" s="40"/>
      <c r="V1113" s="40">
        <v>5</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8</v>
      </c>
      <c r="E1115" s="40">
        <v>1</v>
      </c>
      <c r="F1115" s="40"/>
      <c r="G1115" s="40">
        <v>7</v>
      </c>
      <c r="H1115" s="40"/>
      <c r="I1115" s="40">
        <v>8</v>
      </c>
      <c r="J1115" s="40"/>
      <c r="K1115" s="40"/>
      <c r="L1115" s="40">
        <v>8</v>
      </c>
      <c r="M1115" s="40"/>
      <c r="N1115" s="40">
        <v>13</v>
      </c>
      <c r="O1115" s="40">
        <v>1</v>
      </c>
      <c r="P1115" s="40"/>
      <c r="Q1115" s="40">
        <v>12</v>
      </c>
      <c r="R1115" s="40"/>
      <c r="S1115" s="40">
        <v>3</v>
      </c>
      <c r="T1115" s="40"/>
      <c r="U1115" s="40"/>
      <c r="V1115" s="40">
        <v>3</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2</v>
      </c>
      <c r="E1127" s="40"/>
      <c r="F1127" s="40"/>
      <c r="G1127" s="40">
        <v>2</v>
      </c>
      <c r="H1127" s="40"/>
      <c r="I1127" s="40">
        <v>24</v>
      </c>
      <c r="J1127" s="40"/>
      <c r="K1127" s="40"/>
      <c r="L1127" s="40">
        <v>24</v>
      </c>
      <c r="M1127" s="40"/>
      <c r="N1127" s="40">
        <v>22</v>
      </c>
      <c r="O1127" s="40"/>
      <c r="P1127" s="40"/>
      <c r="Q1127" s="40">
        <v>22</v>
      </c>
      <c r="R1127" s="40"/>
      <c r="S1127" s="40">
        <v>4</v>
      </c>
      <c r="T1127" s="40"/>
      <c r="U1127" s="40"/>
      <c r="V1127" s="40">
        <v>4</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v>1</v>
      </c>
      <c r="E1134" s="40"/>
      <c r="F1134" s="40"/>
      <c r="G1134" s="40">
        <v>1</v>
      </c>
      <c r="H1134" s="40"/>
      <c r="I1134" s="40">
        <v>5</v>
      </c>
      <c r="J1134" s="40"/>
      <c r="K1134" s="40"/>
      <c r="L1134" s="40">
        <v>5</v>
      </c>
      <c r="M1134" s="40"/>
      <c r="N1134" s="40">
        <v>3</v>
      </c>
      <c r="O1134" s="40"/>
      <c r="P1134" s="40"/>
      <c r="Q1134" s="40">
        <v>3</v>
      </c>
      <c r="R1134" s="40"/>
      <c r="S1134" s="40">
        <v>3</v>
      </c>
      <c r="T1134" s="40"/>
      <c r="U1134" s="40"/>
      <c r="V1134" s="40">
        <v>3</v>
      </c>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4</v>
      </c>
      <c r="J1136" s="40">
        <v>1</v>
      </c>
      <c r="K1136" s="40"/>
      <c r="L1136" s="40">
        <v>3</v>
      </c>
      <c r="M1136" s="40"/>
      <c r="N1136" s="40">
        <v>2</v>
      </c>
      <c r="O1136" s="40">
        <v>1</v>
      </c>
      <c r="P1136" s="40"/>
      <c r="Q1136" s="40">
        <v>1</v>
      </c>
      <c r="R1136" s="40"/>
      <c r="S1136" s="40">
        <v>2</v>
      </c>
      <c r="T1136" s="40"/>
      <c r="U1136" s="40"/>
      <c r="V1136" s="40">
        <v>2</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1</v>
      </c>
      <c r="E1142" s="40"/>
      <c r="F1142" s="40"/>
      <c r="G1142" s="40">
        <v>1</v>
      </c>
      <c r="H1142" s="40"/>
      <c r="I1142" s="40">
        <v>10</v>
      </c>
      <c r="J1142" s="40">
        <v>1</v>
      </c>
      <c r="K1142" s="40"/>
      <c r="L1142" s="40">
        <v>9</v>
      </c>
      <c r="M1142" s="40"/>
      <c r="N1142" s="40">
        <v>4</v>
      </c>
      <c r="O1142" s="40">
        <v>1</v>
      </c>
      <c r="P1142" s="40"/>
      <c r="Q1142" s="40">
        <v>3</v>
      </c>
      <c r="R1142" s="40"/>
      <c r="S1142" s="40">
        <v>7</v>
      </c>
      <c r="T1142" s="40"/>
      <c r="U1142" s="40"/>
      <c r="V1142" s="40">
        <v>7</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1</v>
      </c>
      <c r="E1157" s="40"/>
      <c r="F1157" s="40"/>
      <c r="G1157" s="40">
        <v>1</v>
      </c>
      <c r="H1157" s="40"/>
      <c r="I1157" s="40">
        <v>2</v>
      </c>
      <c r="J1157" s="40"/>
      <c r="K1157" s="40"/>
      <c r="L1157" s="40">
        <v>2</v>
      </c>
      <c r="M1157" s="40"/>
      <c r="N1157" s="40">
        <v>1</v>
      </c>
      <c r="O1157" s="40"/>
      <c r="P1157" s="40"/>
      <c r="Q1157" s="40">
        <v>1</v>
      </c>
      <c r="R1157" s="40"/>
      <c r="S1157" s="40">
        <v>2</v>
      </c>
      <c r="T1157" s="40"/>
      <c r="U1157" s="40"/>
      <c r="V1157" s="40">
        <v>2</v>
      </c>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2</v>
      </c>
      <c r="J1223" s="40"/>
      <c r="K1223" s="40"/>
      <c r="L1223" s="40">
        <v>2</v>
      </c>
      <c r="M1223" s="40"/>
      <c r="N1223" s="40">
        <v>2</v>
      </c>
      <c r="O1223" s="40"/>
      <c r="P1223" s="40"/>
      <c r="Q1223" s="40">
        <v>2</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v>1</v>
      </c>
      <c r="E1227" s="40"/>
      <c r="F1227" s="40"/>
      <c r="G1227" s="40">
        <v>1</v>
      </c>
      <c r="H1227" s="40"/>
      <c r="I1227" s="40"/>
      <c r="J1227" s="40"/>
      <c r="K1227" s="40"/>
      <c r="L1227" s="40"/>
      <c r="M1227" s="40"/>
      <c r="N1227" s="40">
        <v>1</v>
      </c>
      <c r="O1227" s="40"/>
      <c r="P1227" s="40"/>
      <c r="Q1227" s="40">
        <v>1</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3</v>
      </c>
      <c r="E1232" s="40"/>
      <c r="F1232" s="40"/>
      <c r="G1232" s="40">
        <v>3</v>
      </c>
      <c r="H1232" s="40"/>
      <c r="I1232" s="40">
        <v>23</v>
      </c>
      <c r="J1232" s="40">
        <v>3</v>
      </c>
      <c r="K1232" s="40"/>
      <c r="L1232" s="40">
        <v>20</v>
      </c>
      <c r="M1232" s="40"/>
      <c r="N1232" s="40">
        <v>23</v>
      </c>
      <c r="O1232" s="40">
        <v>3</v>
      </c>
      <c r="P1232" s="40"/>
      <c r="Q1232" s="40">
        <v>20</v>
      </c>
      <c r="R1232" s="40"/>
      <c r="S1232" s="40">
        <v>3</v>
      </c>
      <c r="T1232" s="40"/>
      <c r="U1232" s="40"/>
      <c r="V1232" s="40">
        <v>3</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7</v>
      </c>
      <c r="E1234" s="40"/>
      <c r="F1234" s="40"/>
      <c r="G1234" s="40">
        <v>7</v>
      </c>
      <c r="H1234" s="40"/>
      <c r="I1234" s="40">
        <v>9</v>
      </c>
      <c r="J1234" s="40">
        <v>1</v>
      </c>
      <c r="K1234" s="40"/>
      <c r="L1234" s="40">
        <v>8</v>
      </c>
      <c r="M1234" s="40"/>
      <c r="N1234" s="40">
        <v>14</v>
      </c>
      <c r="O1234" s="40">
        <v>1</v>
      </c>
      <c r="P1234" s="40"/>
      <c r="Q1234" s="40">
        <v>13</v>
      </c>
      <c r="R1234" s="40"/>
      <c r="S1234" s="40">
        <v>2</v>
      </c>
      <c r="T1234" s="40"/>
      <c r="U1234" s="40"/>
      <c r="V1234" s="40">
        <v>2</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24</v>
      </c>
      <c r="E1236" s="40"/>
      <c r="F1236" s="40"/>
      <c r="G1236" s="40">
        <v>24</v>
      </c>
      <c r="H1236" s="40"/>
      <c r="I1236" s="40">
        <v>114</v>
      </c>
      <c r="J1236" s="40"/>
      <c r="K1236" s="40"/>
      <c r="L1236" s="40">
        <v>114</v>
      </c>
      <c r="M1236" s="40"/>
      <c r="N1236" s="40">
        <v>90</v>
      </c>
      <c r="O1236" s="40"/>
      <c r="P1236" s="40"/>
      <c r="Q1236" s="40">
        <v>90</v>
      </c>
      <c r="R1236" s="40"/>
      <c r="S1236" s="40">
        <v>48</v>
      </c>
      <c r="T1236" s="40"/>
      <c r="U1236" s="40"/>
      <c r="V1236" s="40">
        <v>48</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1</v>
      </c>
      <c r="J1238" s="40"/>
      <c r="K1238" s="40"/>
      <c r="L1238" s="40">
        <v>1</v>
      </c>
      <c r="M1238" s="40"/>
      <c r="N1238" s="40"/>
      <c r="O1238" s="40"/>
      <c r="P1238" s="40"/>
      <c r="Q1238" s="40"/>
      <c r="R1238" s="40"/>
      <c r="S1238" s="40">
        <v>1</v>
      </c>
      <c r="T1238" s="40"/>
      <c r="U1238" s="40"/>
      <c r="V1238" s="40">
        <v>1</v>
      </c>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1</v>
      </c>
      <c r="E1245" s="40"/>
      <c r="F1245" s="40"/>
      <c r="G1245" s="40">
        <v>1</v>
      </c>
      <c r="H1245" s="40"/>
      <c r="I1245" s="40">
        <v>5</v>
      </c>
      <c r="J1245" s="40"/>
      <c r="K1245" s="40"/>
      <c r="L1245" s="40">
        <v>5</v>
      </c>
      <c r="M1245" s="40"/>
      <c r="N1245" s="40">
        <v>6</v>
      </c>
      <c r="O1245" s="40"/>
      <c r="P1245" s="40"/>
      <c r="Q1245" s="40">
        <v>6</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501120019</v>
      </c>
      <c r="B1252" s="42" t="s">
        <v>1111</v>
      </c>
      <c r="C1252" s="99"/>
      <c r="D1252" s="40">
        <v>1</v>
      </c>
      <c r="E1252" s="40"/>
      <c r="F1252" s="40"/>
      <c r="G1252" s="40">
        <v>1</v>
      </c>
      <c r="H1252" s="40"/>
      <c r="I1252" s="40"/>
      <c r="J1252" s="40"/>
      <c r="K1252" s="40"/>
      <c r="L1252" s="40"/>
      <c r="M1252" s="40"/>
      <c r="N1252" s="40">
        <v>1</v>
      </c>
      <c r="O1252" s="40"/>
      <c r="P1252" s="40"/>
      <c r="Q1252" s="40">
        <v>1</v>
      </c>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2</v>
      </c>
      <c r="J1253" s="40"/>
      <c r="K1253" s="40"/>
      <c r="L1253" s="40">
        <v>2</v>
      </c>
      <c r="M1253" s="40"/>
      <c r="N1253" s="40">
        <v>1</v>
      </c>
      <c r="O1253" s="40"/>
      <c r="P1253" s="40"/>
      <c r="Q1253" s="40">
        <v>1</v>
      </c>
      <c r="R1253" s="40"/>
      <c r="S1253" s="40">
        <v>1</v>
      </c>
      <c r="T1253" s="40"/>
      <c r="U1253" s="40"/>
      <c r="V1253" s="40">
        <v>1</v>
      </c>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15</v>
      </c>
      <c r="E1255" s="40"/>
      <c r="F1255" s="40"/>
      <c r="G1255" s="40">
        <v>15</v>
      </c>
      <c r="H1255" s="40"/>
      <c r="I1255" s="40">
        <v>33</v>
      </c>
      <c r="J1255" s="40">
        <v>2</v>
      </c>
      <c r="K1255" s="40"/>
      <c r="L1255" s="40">
        <v>31</v>
      </c>
      <c r="M1255" s="40"/>
      <c r="N1255" s="40">
        <v>46</v>
      </c>
      <c r="O1255" s="40">
        <v>2</v>
      </c>
      <c r="P1255" s="40"/>
      <c r="Q1255" s="40">
        <v>44</v>
      </c>
      <c r="R1255" s="40"/>
      <c r="S1255" s="40">
        <v>2</v>
      </c>
      <c r="T1255" s="40"/>
      <c r="U1255" s="40"/>
      <c r="V1255" s="40">
        <v>2</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c r="E1261" s="40"/>
      <c r="F1261" s="40"/>
      <c r="G1261" s="40"/>
      <c r="H1261" s="40"/>
      <c r="I1261" s="40">
        <v>5</v>
      </c>
      <c r="J1261" s="40">
        <v>1</v>
      </c>
      <c r="K1261" s="40"/>
      <c r="L1261" s="40">
        <v>4</v>
      </c>
      <c r="M1261" s="40"/>
      <c r="N1261" s="40">
        <v>4</v>
      </c>
      <c r="O1261" s="40">
        <v>1</v>
      </c>
      <c r="P1261" s="40"/>
      <c r="Q1261" s="40">
        <v>3</v>
      </c>
      <c r="R1261" s="40"/>
      <c r="S1261" s="40">
        <v>1</v>
      </c>
      <c r="T1261" s="40"/>
      <c r="U1261" s="40"/>
      <c r="V1261" s="40">
        <v>1</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3</v>
      </c>
      <c r="E1281" s="40"/>
      <c r="F1281" s="40"/>
      <c r="G1281" s="40">
        <v>3</v>
      </c>
      <c r="H1281" s="40"/>
      <c r="I1281" s="40">
        <v>21</v>
      </c>
      <c r="J1281" s="40"/>
      <c r="K1281" s="40"/>
      <c r="L1281" s="40">
        <v>21</v>
      </c>
      <c r="M1281" s="40"/>
      <c r="N1281" s="40">
        <v>7</v>
      </c>
      <c r="O1281" s="40"/>
      <c r="P1281" s="40"/>
      <c r="Q1281" s="40">
        <v>7</v>
      </c>
      <c r="R1281" s="40"/>
      <c r="S1281" s="40">
        <v>17</v>
      </c>
      <c r="T1281" s="40"/>
      <c r="U1281" s="40"/>
      <c r="V1281" s="40">
        <v>17</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c r="A1301" s="90">
        <v>501130043</v>
      </c>
      <c r="B1301" s="42" t="s">
        <v>1157</v>
      </c>
      <c r="C1301" s="99"/>
      <c r="D1301" s="40"/>
      <c r="E1301" s="40"/>
      <c r="F1301" s="40"/>
      <c r="G1301" s="40"/>
      <c r="H1301" s="40"/>
      <c r="I1301" s="40">
        <v>4</v>
      </c>
      <c r="J1301" s="40">
        <v>1</v>
      </c>
      <c r="K1301" s="40"/>
      <c r="L1301" s="40">
        <v>3</v>
      </c>
      <c r="M1301" s="40"/>
      <c r="N1301" s="40">
        <v>4</v>
      </c>
      <c r="O1301" s="40">
        <v>1</v>
      </c>
      <c r="P1301" s="40"/>
      <c r="Q1301" s="40">
        <v>3</v>
      </c>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c r="E1333" s="40"/>
      <c r="F1333" s="40"/>
      <c r="G1333" s="40"/>
      <c r="H1333" s="40"/>
      <c r="I1333" s="40">
        <v>2</v>
      </c>
      <c r="J1333" s="40"/>
      <c r="K1333" s="40"/>
      <c r="L1333" s="40">
        <v>2</v>
      </c>
      <c r="M1333" s="40"/>
      <c r="N1333" s="40">
        <v>2</v>
      </c>
      <c r="O1333" s="40"/>
      <c r="P1333" s="40"/>
      <c r="Q1333" s="40">
        <v>2</v>
      </c>
      <c r="R1333" s="40"/>
      <c r="S1333" s="40"/>
      <c r="T1333" s="40"/>
      <c r="U1333" s="40"/>
      <c r="V1333" s="40"/>
      <c r="W1333" s="40"/>
      <c r="X1333" s="39">
        <v>120</v>
      </c>
      <c r="Y1333" s="105"/>
      <c r="Z1333" s="105"/>
    </row>
    <row r="1334" spans="1:26" s="41" customFormat="1" ht="25.5">
      <c r="A1334" s="90">
        <v>501130076</v>
      </c>
      <c r="B1334" s="42" t="s">
        <v>1190</v>
      </c>
      <c r="C1334" s="99"/>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c r="A1342" s="90">
        <v>501130084</v>
      </c>
      <c r="B1342" s="42" t="s">
        <v>1198</v>
      </c>
      <c r="C1342" s="99"/>
      <c r="D1342" s="40"/>
      <c r="E1342" s="40"/>
      <c r="F1342" s="40"/>
      <c r="G1342" s="40"/>
      <c r="H1342" s="40"/>
      <c r="I1342" s="40">
        <v>2</v>
      </c>
      <c r="J1342" s="40">
        <v>1</v>
      </c>
      <c r="K1342" s="40"/>
      <c r="L1342" s="40">
        <v>1</v>
      </c>
      <c r="M1342" s="40"/>
      <c r="N1342" s="40">
        <v>2</v>
      </c>
      <c r="O1342" s="40">
        <v>1</v>
      </c>
      <c r="P1342" s="40"/>
      <c r="Q1342" s="40">
        <v>1</v>
      </c>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8.25" hidden="1">
      <c r="A1373" s="90">
        <v>501130115</v>
      </c>
      <c r="B1373" s="42" t="s">
        <v>1228</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c r="E1462" s="32"/>
      <c r="F1462" s="32"/>
      <c r="G1462" s="32"/>
      <c r="H1462" s="32"/>
      <c r="I1462" s="32">
        <v>19</v>
      </c>
      <c r="J1462" s="32"/>
      <c r="K1462" s="32"/>
      <c r="L1462" s="32">
        <v>19</v>
      </c>
      <c r="M1462" s="32"/>
      <c r="N1462" s="32">
        <v>18</v>
      </c>
      <c r="O1462" s="32"/>
      <c r="P1462" s="32"/>
      <c r="Q1462" s="32">
        <v>18</v>
      </c>
      <c r="R1462" s="32"/>
      <c r="S1462" s="32">
        <v>1</v>
      </c>
      <c r="T1462" s="32"/>
      <c r="U1462" s="32"/>
      <c r="V1462" s="32">
        <v>1</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154</v>
      </c>
      <c r="E1465" s="7">
        <f>SUM(E912,E1462:E1464)</f>
        <v>1</v>
      </c>
      <c r="F1465" s="7">
        <f>SUM(F912,F1462:F1464)</f>
        <v>0</v>
      </c>
      <c r="G1465" s="7">
        <f>SUM(G912,G1462:G1464)</f>
        <v>153</v>
      </c>
      <c r="H1465" s="7">
        <f>SUM(H912,H1462:H1464)</f>
        <v>0</v>
      </c>
      <c r="I1465" s="7">
        <f>SUM(J1465:M1465)</f>
        <v>532</v>
      </c>
      <c r="J1465" s="7">
        <f>SUM(J912,J1462:J1464)</f>
        <v>29</v>
      </c>
      <c r="K1465" s="7">
        <f>SUM(K912,K1462:K1464)</f>
        <v>0</v>
      </c>
      <c r="L1465" s="7">
        <f>SUM(L912,L1462:L1464)</f>
        <v>503</v>
      </c>
      <c r="M1465" s="7">
        <f>SUM(M912,M1462:M1464)</f>
        <v>0</v>
      </c>
      <c r="N1465" s="7">
        <f>SUM(O1465:R1465)</f>
        <v>473</v>
      </c>
      <c r="O1465" s="7">
        <f>SUM(O912,O1462:O1464)</f>
        <v>30</v>
      </c>
      <c r="P1465" s="7">
        <f>SUM(P912,P1462:P1464)</f>
        <v>0</v>
      </c>
      <c r="Q1465" s="7">
        <f>SUM(Q912,Q1462:Q1464)</f>
        <v>443</v>
      </c>
      <c r="R1465" s="7">
        <f>SUM(R912,R1462:R1464)</f>
        <v>0</v>
      </c>
      <c r="S1465" s="7">
        <f>SUM(T1465:W1465)</f>
        <v>213</v>
      </c>
      <c r="T1465" s="7">
        <f>SUM(T912,T1462:T1464)</f>
        <v>0</v>
      </c>
      <c r="U1465" s="7">
        <f>SUM(U912,U1462:U1464)</f>
        <v>0</v>
      </c>
      <c r="V1465" s="7">
        <f>SUM(V912,V1462:V1464)</f>
        <v>213</v>
      </c>
      <c r="W1465" s="7">
        <f>SUM(W912,W1462:W1464)</f>
        <v>0</v>
      </c>
      <c r="X1465" s="28" t="s">
        <v>1920</v>
      </c>
    </row>
    <row r="1466" spans="1:26" s="19" customFormat="1" ht="12.75">
      <c r="A1466" s="166" t="s">
        <v>1312</v>
      </c>
      <c r="B1466" s="167"/>
      <c r="C1466" s="3"/>
      <c r="D1466" s="4">
        <f>SUM(E1466:H1466)</f>
        <v>543</v>
      </c>
      <c r="E1466" s="4">
        <f>E551+E753+E910+E1465</f>
        <v>113</v>
      </c>
      <c r="F1466" s="4">
        <f>F551+F753+F910+F1465</f>
        <v>0</v>
      </c>
      <c r="G1466" s="4">
        <f>G551+G753+G910+G1465</f>
        <v>427</v>
      </c>
      <c r="H1466" s="4">
        <f>H551+H753+H910+H1465</f>
        <v>3</v>
      </c>
      <c r="I1466" s="4">
        <f>SUM(J1466:M1466)</f>
        <v>1379</v>
      </c>
      <c r="J1466" s="4">
        <f>J551+J753+J910+J1465</f>
        <v>184</v>
      </c>
      <c r="K1466" s="4">
        <f>K551+K753+K910+K1465</f>
        <v>0</v>
      </c>
      <c r="L1466" s="4">
        <f>L551+L753+L910+L1465</f>
        <v>1191</v>
      </c>
      <c r="M1466" s="4">
        <f>M551+M753+M910+M1465</f>
        <v>4</v>
      </c>
      <c r="N1466" s="4">
        <f>SUM(O1466:R1466)</f>
        <v>1319</v>
      </c>
      <c r="O1466" s="4">
        <f>O551+O753+O910+O1465</f>
        <v>295</v>
      </c>
      <c r="P1466" s="4">
        <f>P551+P753+P910+P1465</f>
        <v>0</v>
      </c>
      <c r="Q1466" s="4">
        <f>Q551+Q753+Q910+Q1465</f>
        <v>1023</v>
      </c>
      <c r="R1466" s="4">
        <f>R551+R753+R910+R1465</f>
        <v>1</v>
      </c>
      <c r="S1466" s="4">
        <f>SUM(T1466:W1466)</f>
        <v>603</v>
      </c>
      <c r="T1466" s="4">
        <f>T551+T753+T910+T1465</f>
        <v>2</v>
      </c>
      <c r="U1466" s="4">
        <f>U551+U753+U910+U1465</f>
        <v>0</v>
      </c>
      <c r="V1466" s="4">
        <f>V551+V753+V910+V1465</f>
        <v>595</v>
      </c>
      <c r="W1466" s="4">
        <f>W551+W753+W910+W1465</f>
        <v>6</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&amp;L83FD7738&amp;C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&amp;L83FD7738&amp;C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&amp;L83FD7738&amp;C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&amp;L83FD7738&amp;C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&amp;L83FD7738&amp;C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&amp;L83FD7738&amp;C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543</v>
      </c>
      <c r="D460" s="26">
        <f>SUM(D461:D491)</f>
        <v>1379</v>
      </c>
      <c r="E460" s="26">
        <f>SUM(E461:E491)</f>
        <v>1319</v>
      </c>
      <c r="F460" s="26">
        <f>SUM(F461:F491)</f>
        <v>603</v>
      </c>
      <c r="G460" s="26">
        <f>SUM(G461:G491)</f>
        <v>2060.15983333333</v>
      </c>
      <c r="H460" s="26">
        <f>SUM(H461:H491)</f>
        <v>4521.46716666668</v>
      </c>
      <c r="I460" s="26">
        <f>SUM(I461:I491)</f>
        <v>4121.96833333335</v>
      </c>
      <c r="J460" s="26">
        <f>SUM(J461:J491)</f>
        <v>2459.65866666667</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c r="A474" s="6" t="s">
        <v>1704</v>
      </c>
      <c r="B474" s="13">
        <v>1986</v>
      </c>
      <c r="C474" s="5">
        <v>543</v>
      </c>
      <c r="D474" s="5">
        <v>1379</v>
      </c>
      <c r="E474" s="5">
        <v>1319</v>
      </c>
      <c r="F474" s="5">
        <v>603</v>
      </c>
      <c r="G474" s="5">
        <v>2060.15983333333</v>
      </c>
      <c r="H474" s="5">
        <v>4521.46716666668</v>
      </c>
      <c r="I474" s="5">
        <v>4121.96833333335</v>
      </c>
      <c r="J474" s="5">
        <v>2459.65866666667</v>
      </c>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543</v>
      </c>
      <c r="D696" s="27">
        <f>D6+D31+D36+D66+D84+D131+D187+D213+D227+D256+D274+D303+D327+D360+D390+D401+D426+D460+D492+D511+D532+D550+D588+D609+D631+D655+D671</f>
        <v>1379</v>
      </c>
      <c r="E696" s="27">
        <f>E6+E31+E36+E66+E84+E131+E187+E213+E227+E256+E274+E303+E327+E360+E390+E401+E426+E460+E492+E511+E532+E550+E588+E609+E631+E655+E671</f>
        <v>1319</v>
      </c>
      <c r="F696" s="27">
        <f>F6+F31+F36+F66+F84+F131+F187+F213+F227+F256+F274+F303+F327+F360+F390+F401+F426+F460+F492+F511+F532+F550+F588+F609+F631+F655+F671</f>
        <v>603</v>
      </c>
      <c r="G696" s="27">
        <f>G6+G31+G36+G66+G84+G131+G187+G213+G227+G256+G274+G303+G327+G360+G390+G401+G426+G460+G492+G511+G532+G550+G588+G609+G631+G655+G671</f>
        <v>2060.15983333333</v>
      </c>
      <c r="H696" s="27">
        <f>H6+H31+H36+H66+H84+H131+H187+H213+H227+H256+H274+H303+H327+H360+H390+H401+H426+H460+H492+H511+H532+H550+H588+H609+H631+H655+H671</f>
        <v>4521.46716666668</v>
      </c>
      <c r="I696" s="27">
        <f>I6+I31+I36+I66+I84+I131+I187+I213+I227+I256+I274+I303+I327+I360+I390+I401+I426+I460+I492+I511+I532+I550+I588+I609+I631+I655+I671</f>
        <v>4121.96833333335</v>
      </c>
      <c r="J696" s="27">
        <f>J6+J31+J36+J66+J84+J131+J187+J213+J227+J256+J274+J303+J327+J360+J390+J401+J426+J460+J492+J511+J532+J550+J588+J609+J631+J655+J671</f>
        <v>2459.65866666667</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543</v>
      </c>
      <c r="D802" s="25">
        <f>D696+D724+D753+D763+D792+D801</f>
        <v>1379</v>
      </c>
      <c r="E802" s="25">
        <f>E696+E724+E753+E763+E792+E801</f>
        <v>1319</v>
      </c>
      <c r="F802" s="25">
        <f>F696+F724+F753+F763+F792+F801</f>
        <v>603</v>
      </c>
      <c r="G802" s="25">
        <f>G696+G724+G753+G763+G792+G801</f>
        <v>2060.15983333333</v>
      </c>
      <c r="H802" s="25">
        <f>H696+H724+H753+H763+H792+H801</f>
        <v>4521.46716666668</v>
      </c>
      <c r="I802" s="25">
        <f>I696+I724+I753+I763+I792+I801</f>
        <v>4121.96833333335</v>
      </c>
      <c r="J802" s="25">
        <f>J696+J724+J753+J763+J792+J801</f>
        <v>2459.65866666667</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&amp;L83FD7738&amp;C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KRS-Kornev</cp:lastModifiedBy>
  <cp:lastPrinted>2022-08-11T05:58:21Z</cp:lastPrinted>
  <dcterms:created xsi:type="dcterms:W3CDTF">2021-01-22T06:15:46Z</dcterms:created>
  <dcterms:modified xsi:type="dcterms:W3CDTF">2023-07-06T05:18:05Z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1-ЄЗ_00536_2.2023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83FD7738</vt:lpwstr>
  </property>
  <property fmtid="{D5CDD505-2E9C-101B-9397-08002B2CF9AE}" pid="10" name="Підрозд">
    <vt:lpwstr>Кременчуцький районний суд Полтавської області</vt:lpwstr>
  </property>
  <property fmtid="{D5CDD505-2E9C-101B-9397-08002B2CF9AE}" pid="11" name="ПідрозділDB">
    <vt:i4>0</vt:i4>
  </property>
  <property fmtid="{D5CDD505-2E9C-101B-9397-08002B2CF9AE}" pid="12" name="Підрозділ">
    <vt:i4>774</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