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<sst xmlns="http://schemas.openxmlformats.org/spreadsheetml/2006/main" count="153" uniqueCount="127">
  <si>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</si>
  <si>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</si>
  <si>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</si>
  <si>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</si>
  <si>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</si>
  <si>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</si>
  <si>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</si>
  <si>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</si>
  <si>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</si>
  <si>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</si>
  <si>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</si>
  <si>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</si>
  <si>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</si>
  <si>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</si>
  <si>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</si>
  <si>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</si>
  <si>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</si>
  <si>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</si>
  <si>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</si>
  <si>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</si>
  <si>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</si>
  <si>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</si>
  <si>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</si>
  <si>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</si>
  <si>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</si>
  <si>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</si>
  <si>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</si>
  <si>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</si>
  <si>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</si>
  <si>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</si>
  <si>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</si>
  <si>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</si>
  <si>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</si>
  <si>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</si>
  <si>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</si>
  <si>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</si>
  <si>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</si>
  <si>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</si>
  <si>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</si>
  <si>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</si>
  <si>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</si>
  <si>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</si>
  <si>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</si>
  <si>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</si>
  <si>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</si>
  <si>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</si>
  <si>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</si>
  <si>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</si>
  <si>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</si>
  <si>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</si>
  <si>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</si>
  <si>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</si>
  <si>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</si>
  <si>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</si>
  <si>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</si>
  <si>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</si>
  <si>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</si>
  <si>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</si>
  <si>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</si>
  <si>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</si>
  <si>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</si>
  <si>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</si>
  <si>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</si>
  <si>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</si>
  <si>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</si>
  <si>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</si>
  <si>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</si>
  <si>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</si>
  <si>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</si>
  <si>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</si>
  <si>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</si>
  <si>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</si>
  <si>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</si>
  <si>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</si>
  <si>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</si>
  <si>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</si>
  <si>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</si>
  <si>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</si>
  <si>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</si>
  <si>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</si>
  <si>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</si>
  <si>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</si>
  <si>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</si>
  <si>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</si>
  <si>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</si>
  <si>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</si>
  <si>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</si>
  <si>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</si>
  <si>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</si>
  <si>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</si>
  <si>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</si>
  <si>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</si>
  <si>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</si>
  <si>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</si>
  <si>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</si>
  <si>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</si>
  <si>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</si>
  <si>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</si>
  <si>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</si>
  <si>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</si>
  <si>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</si>
  <si>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</si>
  <si>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</si>
  <si>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</si>
  <si>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</si>
  <si>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</si>
  <si>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</si>
  <si>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</si>
  <si>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</si>
  <si>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</si>
  <si>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</si>
  <si>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</si>
  <si>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</si>
  <si>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</si>
  <si>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</si>
  <si>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</si>
  <si>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</si>
  <si>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</si>
  <si>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Кременчуцький районний суд Полтавської області</t>
  </si>
  <si>
    <t>39600. Полтавська область.м. Кременчук</t>
  </si>
  <si>
    <t>вул. Майора Борищака</t>
  </si>
  <si>
    <t/>
  </si>
  <si>
    <t>Валерія ПОХИЛА</t>
  </si>
  <si>
    <t>0509218176</t>
  </si>
  <si>
    <t>inbox@km.pl.court.gov.ua</t>
  </si>
  <si>
    <t>Анна РЕКА</t>
  </si>
  <si>
    <t>5 жовтня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</si>
</sst>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6" fillId="0" borderId="24" xfId="42" applyNumberFormat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.pl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117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101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118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119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120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31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&amp;L733AB195&amp;C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72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71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112</v>
      </c>
      <c r="C6" s="96">
        <f aca="true" t="shared" si="0" ref="C6:L6">SUM(C7,C10,C13,C14,C15,C21,C24,C25,C18,C19,C20)</f>
        <v>424</v>
      </c>
      <c r="D6" s="96">
        <f t="shared" si="0"/>
        <v>591674.06</v>
      </c>
      <c r="E6" s="96">
        <f t="shared" si="0"/>
        <v>359</v>
      </c>
      <c r="F6" s="96">
        <f t="shared" si="0"/>
        <v>519504.81</v>
      </c>
      <c r="G6" s="96">
        <f t="shared" si="0"/>
        <v>1</v>
      </c>
      <c r="H6" s="96">
        <f t="shared" si="0"/>
        <v>908</v>
      </c>
      <c r="I6" s="96">
        <f t="shared" si="0"/>
        <v>11</v>
      </c>
      <c r="J6" s="96">
        <f t="shared" si="0"/>
        <v>4645.5</v>
      </c>
      <c r="K6" s="96">
        <f t="shared" si="0"/>
        <v>59</v>
      </c>
      <c r="L6" s="96">
        <f t="shared" si="0"/>
        <v>84334.62</v>
      </c>
    </row>
    <row r="7" spans="1:12" ht="16.5" customHeight="1">
      <c r="A7" s="87">
        <v>2</v>
      </c>
      <c r="B7" s="90" t="s">
        <v>73</v>
      </c>
      <c r="C7" s="97">
        <v>147</v>
      </c>
      <c r="D7" s="97">
        <v>343665.71</v>
      </c>
      <c r="E7" s="97">
        <v>118</v>
      </c>
      <c r="F7" s="97">
        <v>279683.46</v>
      </c>
      <c r="G7" s="97"/>
      <c r="H7" s="97"/>
      <c r="I7" s="97"/>
      <c r="J7" s="97"/>
      <c r="K7" s="97">
        <v>29</v>
      </c>
      <c r="L7" s="97">
        <v>73170.12</v>
      </c>
    </row>
    <row r="8" spans="1:12" ht="16.5" customHeight="1">
      <c r="A8" s="87">
        <v>3</v>
      </c>
      <c r="B8" s="91" t="s">
        <v>74</v>
      </c>
      <c r="C8" s="97">
        <v>87</v>
      </c>
      <c r="D8" s="97">
        <v>240055.88</v>
      </c>
      <c r="E8" s="97">
        <v>80</v>
      </c>
      <c r="F8" s="97">
        <v>203035.01</v>
      </c>
      <c r="G8" s="97"/>
      <c r="H8" s="97"/>
      <c r="I8" s="97"/>
      <c r="J8" s="97"/>
      <c r="K8" s="97">
        <v>7</v>
      </c>
      <c r="L8" s="97">
        <v>37020.87</v>
      </c>
    </row>
    <row r="9" spans="1:12" ht="16.5" customHeight="1">
      <c r="A9" s="87">
        <v>4</v>
      </c>
      <c r="B9" s="91" t="s">
        <v>75</v>
      </c>
      <c r="C9" s="97">
        <v>60</v>
      </c>
      <c r="D9" s="97">
        <v>103609.83</v>
      </c>
      <c r="E9" s="97">
        <v>38</v>
      </c>
      <c r="F9" s="97">
        <v>76648.45</v>
      </c>
      <c r="G9" s="97"/>
      <c r="H9" s="97"/>
      <c r="I9" s="97"/>
      <c r="J9" s="97"/>
      <c r="K9" s="97">
        <v>22</v>
      </c>
      <c r="L9" s="97">
        <v>36149.25</v>
      </c>
    </row>
    <row r="10" spans="1:12" ht="19.5" customHeight="1">
      <c r="A10" s="87">
        <v>5</v>
      </c>
      <c r="B10" s="90" t="s">
        <v>76</v>
      </c>
      <c r="C10" s="97">
        <v>86</v>
      </c>
      <c r="D10" s="97">
        <v>121854.2</v>
      </c>
      <c r="E10" s="97">
        <v>80</v>
      </c>
      <c r="F10" s="97">
        <v>120649</v>
      </c>
      <c r="G10" s="97">
        <v>1</v>
      </c>
      <c r="H10" s="97">
        <v>908</v>
      </c>
      <c r="I10" s="97">
        <v>2</v>
      </c>
      <c r="J10" s="97">
        <v>1816</v>
      </c>
      <c r="K10" s="97">
        <v>3</v>
      </c>
      <c r="L10" s="97">
        <v>4465.8</v>
      </c>
    </row>
    <row r="11" spans="1:12" ht="19.5" customHeight="1">
      <c r="A11" s="87">
        <v>6</v>
      </c>
      <c r="B11" s="91" t="s">
        <v>77</v>
      </c>
      <c r="C11" s="97">
        <v>12</v>
      </c>
      <c r="D11" s="97">
        <v>47139</v>
      </c>
      <c r="E11" s="97">
        <v>11</v>
      </c>
      <c r="F11" s="97">
        <v>44658</v>
      </c>
      <c r="G11" s="97"/>
      <c r="H11" s="97"/>
      <c r="I11" s="97"/>
      <c r="J11" s="97"/>
      <c r="K11" s="97">
        <v>1</v>
      </c>
      <c r="L11" s="97">
        <v>2481</v>
      </c>
    </row>
    <row r="12" spans="1:12" ht="19.5" customHeight="1">
      <c r="A12" s="87">
        <v>7</v>
      </c>
      <c r="B12" s="91" t="s">
        <v>78</v>
      </c>
      <c r="C12" s="97">
        <v>74</v>
      </c>
      <c r="D12" s="97">
        <v>74715.2</v>
      </c>
      <c r="E12" s="97">
        <v>69</v>
      </c>
      <c r="F12" s="97">
        <v>75991</v>
      </c>
      <c r="G12" s="97">
        <v>1</v>
      </c>
      <c r="H12" s="97">
        <v>908</v>
      </c>
      <c r="I12" s="97">
        <v>2</v>
      </c>
      <c r="J12" s="97">
        <v>1816</v>
      </c>
      <c r="K12" s="97">
        <v>2</v>
      </c>
      <c r="L12" s="97">
        <v>1984.8</v>
      </c>
    </row>
    <row r="13" spans="1:12" ht="15" customHeight="1">
      <c r="A13" s="87">
        <v>8</v>
      </c>
      <c r="B13" s="90" t="s">
        <v>18</v>
      </c>
      <c r="C13" s="97">
        <v>80</v>
      </c>
      <c r="D13" s="97">
        <v>79223.6</v>
      </c>
      <c r="E13" s="97">
        <v>79</v>
      </c>
      <c r="F13" s="97">
        <v>77330.4</v>
      </c>
      <c r="G13" s="97"/>
      <c r="H13" s="97"/>
      <c r="I13" s="97">
        <v>1</v>
      </c>
      <c r="J13" s="97">
        <v>908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102</v>
      </c>
      <c r="C15" s="97">
        <v>55</v>
      </c>
      <c r="D15" s="97">
        <v>33161</v>
      </c>
      <c r="E15" s="97">
        <v>55</v>
      </c>
      <c r="F15" s="97">
        <v>35763.5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77</v>
      </c>
      <c r="C16" s="97">
        <v>8</v>
      </c>
      <c r="D16" s="97">
        <v>9924</v>
      </c>
      <c r="E16" s="97">
        <v>8</v>
      </c>
      <c r="F16" s="97">
        <v>9924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78</v>
      </c>
      <c r="C17" s="97">
        <v>47</v>
      </c>
      <c r="D17" s="97">
        <v>23237</v>
      </c>
      <c r="E17" s="97">
        <v>47</v>
      </c>
      <c r="F17" s="97">
        <v>25839.5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103</v>
      </c>
      <c r="C18" s="97">
        <v>55</v>
      </c>
      <c r="D18" s="97">
        <v>13645.5</v>
      </c>
      <c r="E18" s="97">
        <v>26</v>
      </c>
      <c r="F18" s="97">
        <v>5954.4</v>
      </c>
      <c r="G18" s="97"/>
      <c r="H18" s="97"/>
      <c r="I18" s="97">
        <v>8</v>
      </c>
      <c r="J18" s="97">
        <v>1921.5</v>
      </c>
      <c r="K18" s="97">
        <v>27</v>
      </c>
      <c r="L18" s="97">
        <v>6698.7</v>
      </c>
    </row>
    <row r="19" spans="1:12" ht="21" customHeight="1">
      <c r="A19" s="87">
        <v>14</v>
      </c>
      <c r="B19" s="99" t="s">
        <v>104</v>
      </c>
      <c r="C19" s="97">
        <v>1</v>
      </c>
      <c r="D19" s="97">
        <v>124.05</v>
      </c>
      <c r="E19" s="97">
        <v>1</v>
      </c>
      <c r="F19" s="97">
        <v>124.05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79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77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78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113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104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81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82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114</v>
      </c>
      <c r="C39" s="96">
        <f aca="true" t="shared" si="3" ref="C39:L39">SUM(C40,C47,C48,C49)</f>
        <v>15</v>
      </c>
      <c r="D39" s="96">
        <f t="shared" si="3"/>
        <v>7358.6</v>
      </c>
      <c r="E39" s="96">
        <f t="shared" si="3"/>
        <v>14</v>
      </c>
      <c r="F39" s="96">
        <f t="shared" si="3"/>
        <v>8351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496.2</v>
      </c>
    </row>
    <row r="40" spans="1:12" ht="24" customHeight="1">
      <c r="A40" s="87">
        <v>35</v>
      </c>
      <c r="B40" s="90" t="s">
        <v>84</v>
      </c>
      <c r="C40" s="97">
        <f aca="true" t="shared" si="4" ref="C40:L40">SUM(C41,C44)</f>
        <v>13</v>
      </c>
      <c r="D40" s="97">
        <f t="shared" si="4"/>
        <v>6450.6</v>
      </c>
      <c r="E40" s="97">
        <f t="shared" si="4"/>
        <v>12</v>
      </c>
      <c r="F40" s="97">
        <f t="shared" si="4"/>
        <v>7443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496.2</v>
      </c>
    </row>
    <row r="41" spans="1:12" ht="19.5" customHeight="1">
      <c r="A41" s="87">
        <v>36</v>
      </c>
      <c r="B41" s="90" t="s">
        <v>85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86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75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87</v>
      </c>
      <c r="C44" s="97">
        <v>13</v>
      </c>
      <c r="D44" s="97">
        <v>6450.6</v>
      </c>
      <c r="E44" s="97">
        <v>12</v>
      </c>
      <c r="F44" s="97">
        <v>7443</v>
      </c>
      <c r="G44" s="97"/>
      <c r="H44" s="97"/>
      <c r="I44" s="97"/>
      <c r="J44" s="97"/>
      <c r="K44" s="97">
        <v>1</v>
      </c>
      <c r="L44" s="97">
        <v>496.2</v>
      </c>
    </row>
    <row r="45" spans="1:12" ht="30" customHeight="1">
      <c r="A45" s="87">
        <v>40</v>
      </c>
      <c r="B45" s="91" t="s">
        <v>88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78</v>
      </c>
      <c r="C46" s="97">
        <v>13</v>
      </c>
      <c r="D46" s="97">
        <v>6450.6</v>
      </c>
      <c r="E46" s="97">
        <v>12</v>
      </c>
      <c r="F46" s="97">
        <v>7443</v>
      </c>
      <c r="G46" s="97"/>
      <c r="H46" s="97"/>
      <c r="I46" s="97"/>
      <c r="J46" s="97"/>
      <c r="K46" s="97">
        <v>1</v>
      </c>
      <c r="L46" s="97">
        <v>496.2</v>
      </c>
    </row>
    <row r="47" spans="1:12" ht="45" customHeight="1">
      <c r="A47" s="87">
        <v>42</v>
      </c>
      <c r="B47" s="90" t="s">
        <v>89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90</v>
      </c>
      <c r="C49" s="97">
        <v>2</v>
      </c>
      <c r="D49" s="97">
        <v>908</v>
      </c>
      <c r="E49" s="97">
        <v>2</v>
      </c>
      <c r="F49" s="97">
        <v>908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115</v>
      </c>
      <c r="C50" s="96">
        <f aca="true" t="shared" si="5" ref="C50:L50">SUM(C51:C54)</f>
        <v>14</v>
      </c>
      <c r="D50" s="96">
        <f t="shared" si="5"/>
        <v>721.99</v>
      </c>
      <c r="E50" s="96">
        <f t="shared" si="5"/>
        <v>14</v>
      </c>
      <c r="F50" s="96">
        <f t="shared" si="5"/>
        <v>729.48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89.34</v>
      </c>
      <c r="E51" s="97">
        <v>6</v>
      </c>
      <c r="F51" s="97">
        <v>96.78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372.15</v>
      </c>
      <c r="E52" s="97">
        <v>5</v>
      </c>
      <c r="F52" s="97">
        <v>372.18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91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92</v>
      </c>
      <c r="C54" s="97">
        <v>3</v>
      </c>
      <c r="D54" s="97">
        <v>260.5</v>
      </c>
      <c r="E54" s="97">
        <v>3</v>
      </c>
      <c r="F54" s="97">
        <v>260.52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107</v>
      </c>
      <c r="C55" s="96">
        <v>262</v>
      </c>
      <c r="D55" s="96">
        <v>128189.799999999</v>
      </c>
      <c r="E55" s="96">
        <v>97</v>
      </c>
      <c r="F55" s="96">
        <v>47624.8</v>
      </c>
      <c r="G55" s="96"/>
      <c r="H55" s="96"/>
      <c r="I55" s="96">
        <v>262</v>
      </c>
      <c r="J55" s="96">
        <v>128189.799999999</v>
      </c>
      <c r="K55" s="97"/>
      <c r="L55" s="96"/>
    </row>
    <row r="56" spans="1:12" ht="15">
      <c r="A56" s="87">
        <v>51</v>
      </c>
      <c r="B56" s="88" t="s">
        <v>116</v>
      </c>
      <c r="C56" s="96">
        <f aca="true" t="shared" si="6" ref="C56:L56">SUM(C6,C28,C39,C50,C55)</f>
        <v>715</v>
      </c>
      <c r="D56" s="96">
        <f t="shared" si="6"/>
        <v>727944.449999999</v>
      </c>
      <c r="E56" s="96">
        <f t="shared" si="6"/>
        <v>484</v>
      </c>
      <c r="F56" s="96">
        <f t="shared" si="6"/>
        <v>576210.0900000001</v>
      </c>
      <c r="G56" s="96">
        <f t="shared" si="6"/>
        <v>1</v>
      </c>
      <c r="H56" s="96">
        <f t="shared" si="6"/>
        <v>908</v>
      </c>
      <c r="I56" s="96">
        <f t="shared" si="6"/>
        <v>273</v>
      </c>
      <c r="J56" s="96">
        <f t="shared" si="6"/>
        <v>132835.299999999</v>
      </c>
      <c r="K56" s="96">
        <f t="shared" si="6"/>
        <v>60</v>
      </c>
      <c r="L56" s="96">
        <f t="shared" si="6"/>
        <v>84830.81999999999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&amp;L733AB195&amp;CФорма № 10, Підрозділ: Кременчуцький районний суд Полтавської області,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F34" sqref="F3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96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59</v>
      </c>
      <c r="C4" s="147"/>
      <c r="D4" s="148"/>
      <c r="E4" s="93">
        <f>SUM(E5:E25)</f>
        <v>60</v>
      </c>
      <c r="F4" s="93">
        <f>SUM(F5:F25)</f>
        <v>84830.82</v>
      </c>
    </row>
    <row r="5" spans="1:6" ht="20.25" customHeight="1">
      <c r="A5" s="67">
        <v>2</v>
      </c>
      <c r="B5" s="149" t="s">
        <v>60</v>
      </c>
      <c r="C5" s="150"/>
      <c r="D5" s="151"/>
      <c r="E5" s="94">
        <v>1</v>
      </c>
      <c r="F5" s="95">
        <v>992.4</v>
      </c>
    </row>
    <row r="6" spans="1:6" ht="28.5" customHeight="1">
      <c r="A6" s="67">
        <v>3</v>
      </c>
      <c r="B6" s="149" t="s">
        <v>61</v>
      </c>
      <c r="C6" s="150"/>
      <c r="D6" s="151"/>
      <c r="E6" s="94">
        <v>3</v>
      </c>
      <c r="F6" s="95">
        <v>3685.08</v>
      </c>
    </row>
    <row r="7" spans="1:6" ht="40.5" customHeight="1">
      <c r="A7" s="67">
        <v>4</v>
      </c>
      <c r="B7" s="149" t="s">
        <v>97</v>
      </c>
      <c r="C7" s="150"/>
      <c r="D7" s="151"/>
      <c r="E7" s="94">
        <v>41</v>
      </c>
      <c r="F7" s="95">
        <v>23836.77</v>
      </c>
    </row>
    <row r="8" spans="1:6" ht="41.25" customHeight="1">
      <c r="A8" s="67">
        <v>5</v>
      </c>
      <c r="B8" s="149" t="s">
        <v>62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63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64</v>
      </c>
      <c r="C10" s="150"/>
      <c r="D10" s="151"/>
      <c r="E10" s="94">
        <v>11</v>
      </c>
      <c r="F10" s="95">
        <v>40802.32</v>
      </c>
    </row>
    <row r="11" spans="1:6" ht="18.75" customHeight="1">
      <c r="A11" s="67">
        <v>8</v>
      </c>
      <c r="B11" s="149" t="s">
        <v>65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111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98</v>
      </c>
      <c r="C13" s="150"/>
      <c r="D13" s="151"/>
      <c r="E13" s="94">
        <v>3</v>
      </c>
      <c r="F13" s="95">
        <v>15018.05</v>
      </c>
    </row>
    <row r="14" spans="1:6" ht="21" customHeight="1">
      <c r="A14" s="67">
        <v>11</v>
      </c>
      <c r="B14" s="149" t="s">
        <v>66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67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68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110</v>
      </c>
      <c r="C17" s="150"/>
      <c r="D17" s="151"/>
      <c r="E17" s="94">
        <v>1</v>
      </c>
      <c r="F17" s="95">
        <v>496.2</v>
      </c>
    </row>
    <row r="18" spans="1:6" ht="27" customHeight="1">
      <c r="A18" s="67">
        <v>15</v>
      </c>
      <c r="B18" s="149" t="s">
        <v>69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70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94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93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95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99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100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109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121</v>
      </c>
      <c r="E27" s="141" t="s">
        <v>125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121</v>
      </c>
      <c r="E29" s="142" t="s">
        <v>122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121</v>
      </c>
      <c r="B32" s="41" t="s">
        <v>57</v>
      </c>
      <c r="C32" s="152" t="s">
        <v>123</v>
      </c>
      <c r="D32" s="152"/>
      <c r="E32" s="39" t="s">
        <v>121</v>
      </c>
      <c r="I32" s="80"/>
      <c r="J32" s="77"/>
      <c r="K32" s="78"/>
    </row>
    <row r="33" spans="1:11" ht="15" customHeight="1">
      <c r="A33" s="79" t="s">
        <v>121</v>
      </c>
      <c r="B33" s="42"/>
      <c r="C33" s="153" t="s">
        <v>121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58</v>
      </c>
      <c r="C34" s="155" t="s">
        <v>124</v>
      </c>
      <c r="D34" s="153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hyperlinks>
    <hyperlink ref="C34" r:id="rId1" display="inbox@km.pl.court.gov.ua"/>
  </hyperlink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2"/>
  <headerFooter>
    <oddFooter>&amp;L733AB195&amp;CФорма № 10, Підрозділ: Кременчуцький районний суд Полтавської області,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2022-10-06T08:00:40Z</cp:lastPrinted>
  <dcterms:created xsi:type="dcterms:W3CDTF">2015-09-09T10:27:37Z</dcterms:created>
  <dcterms:modified xsi:type="dcterms:W3CDTF">2022-10-06T08:06:14Z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10_00536_3.2022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733AB195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30.09.2022</vt:lpwstr>
  </property>
  <property fmtid="{D5CDD505-2E9C-101B-9397-08002B2CF9AE}" pid="14" name="Період">
    <vt:lpwstr>за дев'ять місяців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